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</sheets>
  <definedNames>
    <definedName name="_xlnm.Print_Area" localSheetId="0">'2022'!$A$1:$E$303</definedName>
  </definedNames>
  <calcPr calcId="124519"/>
</workbook>
</file>

<file path=xl/calcChain.xml><?xml version="1.0" encoding="utf-8"?>
<calcChain xmlns="http://schemas.openxmlformats.org/spreadsheetml/2006/main">
  <c r="E295" i="2"/>
  <c r="D295"/>
  <c r="E273"/>
  <c r="D273"/>
  <c r="E269"/>
  <c r="D269"/>
  <c r="E267"/>
  <c r="D267"/>
  <c r="E259"/>
  <c r="D259"/>
  <c r="E235"/>
  <c r="D235"/>
  <c r="E228"/>
  <c r="D228"/>
  <c r="E217"/>
  <c r="D217"/>
  <c r="E213"/>
  <c r="D213"/>
  <c r="E202"/>
  <c r="D202"/>
  <c r="E196"/>
  <c r="D196"/>
  <c r="E193"/>
  <c r="D193"/>
  <c r="E156"/>
  <c r="D156"/>
  <c r="E115"/>
  <c r="E114" s="1"/>
  <c r="D115"/>
  <c r="D114" s="1"/>
  <c r="E107"/>
  <c r="D107"/>
  <c r="E98"/>
  <c r="D98"/>
  <c r="E96"/>
  <c r="D96"/>
  <c r="E93"/>
  <c r="D93"/>
  <c r="E85"/>
  <c r="E84" s="1"/>
  <c r="D85"/>
  <c r="D84" s="1"/>
  <c r="E82"/>
  <c r="D82"/>
  <c r="E59"/>
  <c r="D59"/>
  <c r="E61"/>
  <c r="D61"/>
  <c r="E54"/>
  <c r="D54"/>
  <c r="E36"/>
  <c r="D36"/>
  <c r="E12"/>
  <c r="D12"/>
  <c r="E138"/>
  <c r="D138"/>
  <c r="E292" l="1"/>
  <c r="E291" s="1"/>
  <c r="E289"/>
  <c r="E287"/>
  <c r="E285"/>
  <c r="E281"/>
  <c r="E279"/>
  <c r="E277"/>
  <c r="E264"/>
  <c r="E263" s="1"/>
  <c r="E256"/>
  <c r="E254"/>
  <c r="E250"/>
  <c r="E248"/>
  <c r="E245"/>
  <c r="E244" s="1"/>
  <c r="E242"/>
  <c r="E239"/>
  <c r="E237"/>
  <c r="E232"/>
  <c r="E230"/>
  <c r="E226"/>
  <c r="E222"/>
  <c r="E221" s="1"/>
  <c r="E216"/>
  <c r="E208"/>
  <c r="E204"/>
  <c r="E200"/>
  <c r="E195"/>
  <c r="E191"/>
  <c r="E189"/>
  <c r="E187"/>
  <c r="E185"/>
  <c r="E182"/>
  <c r="E180"/>
  <c r="E178"/>
  <c r="E176"/>
  <c r="E174"/>
  <c r="E172"/>
  <c r="E170"/>
  <c r="E168"/>
  <c r="E166"/>
  <c r="E164"/>
  <c r="E161"/>
  <c r="E159"/>
  <c r="E154"/>
  <c r="E151"/>
  <c r="E149"/>
  <c r="E146"/>
  <c r="E144"/>
  <c r="E141"/>
  <c r="E134"/>
  <c r="E133" s="1"/>
  <c r="E131"/>
  <c r="E130" s="1"/>
  <c r="E128"/>
  <c r="E126"/>
  <c r="E122"/>
  <c r="E121" s="1"/>
  <c r="E119"/>
  <c r="E118" s="1"/>
  <c r="E112"/>
  <c r="E110"/>
  <c r="E105"/>
  <c r="E103"/>
  <c r="E91"/>
  <c r="E88"/>
  <c r="E80"/>
  <c r="E79" s="1"/>
  <c r="E77"/>
  <c r="E75"/>
  <c r="E73"/>
  <c r="E70"/>
  <c r="E67"/>
  <c r="E63"/>
  <c r="E51"/>
  <c r="E49"/>
  <c r="E47"/>
  <c r="E45"/>
  <c r="E42"/>
  <c r="E41" s="1"/>
  <c r="E33"/>
  <c r="E30"/>
  <c r="E28"/>
  <c r="E26"/>
  <c r="E23"/>
  <c r="E19"/>
  <c r="E16"/>
  <c r="E11" s="1"/>
  <c r="D292"/>
  <c r="D291" s="1"/>
  <c r="D289"/>
  <c r="D287"/>
  <c r="D285"/>
  <c r="D281"/>
  <c r="D279"/>
  <c r="D277"/>
  <c r="D264"/>
  <c r="D263" s="1"/>
  <c r="D256"/>
  <c r="D254"/>
  <c r="D250"/>
  <c r="D248"/>
  <c r="D245"/>
  <c r="D244" s="1"/>
  <c r="D242"/>
  <c r="D239"/>
  <c r="D237"/>
  <c r="D232"/>
  <c r="D230"/>
  <c r="D226"/>
  <c r="D222"/>
  <c r="D221" s="1"/>
  <c r="D216"/>
  <c r="D208"/>
  <c r="D204"/>
  <c r="D200"/>
  <c r="D195"/>
  <c r="D191"/>
  <c r="D189"/>
  <c r="D187"/>
  <c r="D185"/>
  <c r="D182"/>
  <c r="D180"/>
  <c r="D178"/>
  <c r="D176"/>
  <c r="D174"/>
  <c r="D172"/>
  <c r="D170"/>
  <c r="D168"/>
  <c r="D166"/>
  <c r="D164"/>
  <c r="D161"/>
  <c r="D159"/>
  <c r="D154"/>
  <c r="D151"/>
  <c r="D149"/>
  <c r="D146"/>
  <c r="D144"/>
  <c r="D141"/>
  <c r="D134"/>
  <c r="D133" s="1"/>
  <c r="D131"/>
  <c r="D130" s="1"/>
  <c r="D128"/>
  <c r="D126"/>
  <c r="D122"/>
  <c r="D121" s="1"/>
  <c r="D119"/>
  <c r="D118" s="1"/>
  <c r="D112"/>
  <c r="D110"/>
  <c r="D105"/>
  <c r="D103"/>
  <c r="D91"/>
  <c r="D88"/>
  <c r="D80"/>
  <c r="D79" s="1"/>
  <c r="D77"/>
  <c r="D75"/>
  <c r="D73"/>
  <c r="D70"/>
  <c r="D67"/>
  <c r="D63"/>
  <c r="D51"/>
  <c r="D49"/>
  <c r="D47"/>
  <c r="D45"/>
  <c r="D42"/>
  <c r="D41" s="1"/>
  <c r="D33"/>
  <c r="D30"/>
  <c r="D28"/>
  <c r="D26"/>
  <c r="D23"/>
  <c r="D19"/>
  <c r="D16"/>
  <c r="D11" s="1"/>
  <c r="D234" l="1"/>
  <c r="E234"/>
  <c r="D253"/>
  <c r="D184"/>
  <c r="D225"/>
  <c r="E225"/>
  <c r="D199"/>
  <c r="E199"/>
  <c r="D153"/>
  <c r="E153"/>
  <c r="E247"/>
  <c r="D137"/>
  <c r="E137"/>
  <c r="D125"/>
  <c r="E125"/>
  <c r="E87"/>
  <c r="E109"/>
  <c r="D109"/>
  <c r="D87"/>
  <c r="E102"/>
  <c r="D102"/>
  <c r="D72"/>
  <c r="E72"/>
  <c r="E66"/>
  <c r="E25"/>
  <c r="D66"/>
  <c r="D25"/>
  <c r="D207"/>
  <c r="D206" s="1"/>
  <c r="D276"/>
  <c r="E284"/>
  <c r="E124"/>
  <c r="D18"/>
  <c r="D58"/>
  <c r="D124"/>
  <c r="D247"/>
  <c r="D266"/>
  <c r="D284"/>
  <c r="E18"/>
  <c r="E58"/>
  <c r="D44"/>
  <c r="D163"/>
  <c r="E276"/>
  <c r="E266"/>
  <c r="E253"/>
  <c r="E207"/>
  <c r="E206" s="1"/>
  <c r="E184"/>
  <c r="E163"/>
  <c r="D32"/>
  <c r="E44"/>
  <c r="E32"/>
  <c r="E117"/>
  <c r="D117"/>
  <c r="D136" l="1"/>
  <c r="D252"/>
  <c r="E136"/>
  <c r="E101"/>
  <c r="D101"/>
  <c r="E65"/>
  <c r="D65"/>
  <c r="E252"/>
  <c r="D10"/>
  <c r="D302" s="1"/>
  <c r="E10"/>
  <c r="E302" l="1"/>
</calcChain>
</file>

<file path=xl/sharedStrings.xml><?xml version="1.0" encoding="utf-8"?>
<sst xmlns="http://schemas.openxmlformats.org/spreadsheetml/2006/main" count="706" uniqueCount="325">
  <si>
    <t>Наименование</t>
  </si>
  <si>
    <t>Целевая статья</t>
  </si>
  <si>
    <t>Вид расходов</t>
  </si>
  <si>
    <t xml:space="preserve">План              (тыс. руб.) </t>
  </si>
  <si>
    <t>Исполнено (тыс. руб.)</t>
  </si>
  <si>
    <t xml:space="preserve">               бюджета муниципального образования</t>
  </si>
  <si>
    <t>0100000000</t>
  </si>
  <si>
    <t>0110000000</t>
  </si>
  <si>
    <t>0110100000</t>
  </si>
  <si>
    <t>600</t>
  </si>
  <si>
    <t>200</t>
  </si>
  <si>
    <t>0110200000</t>
  </si>
  <si>
    <t>0120000000</t>
  </si>
  <si>
    <t>0120100000</t>
  </si>
  <si>
    <t>400</t>
  </si>
  <si>
    <t>0130000000</t>
  </si>
  <si>
    <t>0130100000</t>
  </si>
  <si>
    <t>0130200000</t>
  </si>
  <si>
    <t>0140000000</t>
  </si>
  <si>
    <t>0140100000</t>
  </si>
  <si>
    <t>100</t>
  </si>
  <si>
    <t>0140200000</t>
  </si>
  <si>
    <t>300</t>
  </si>
  <si>
    <t>800</t>
  </si>
  <si>
    <t>0150000000</t>
  </si>
  <si>
    <t>0150100000</t>
  </si>
  <si>
    <t>0160000000</t>
  </si>
  <si>
    <t>0160100000</t>
  </si>
  <si>
    <t>0160200000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</si>
  <si>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</si>
  <si>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</si>
  <si>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</si>
  <si>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</si>
  <si>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</si>
  <si>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</si>
  <si>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</si>
  <si>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</si>
  <si>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</si>
  <si>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</si>
  <si>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</si>
  <si>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</si>
  <si>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</si>
  <si>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</si>
  <si>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</si>
  <si>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</si>
  <si>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</si>
  <si>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</si>
  <si>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</si>
  <si>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</si>
  <si>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</si>
  <si>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</si>
  <si>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</si>
  <si>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0410500000</t>
  </si>
  <si>
    <t>041P100000</t>
  </si>
  <si>
    <t>0420000000</t>
  </si>
  <si>
    <t>0420200000</t>
  </si>
  <si>
    <t>0420300000</t>
  </si>
  <si>
    <t>0430000000</t>
  </si>
  <si>
    <t>0430400000</t>
  </si>
  <si>
    <t>0500000000</t>
  </si>
  <si>
    <t>0520000000</t>
  </si>
  <si>
    <t>0520200000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</si>
  <si>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</si>
  <si>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</si>
  <si>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</si>
  <si>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</si>
  <si>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</si>
  <si>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</si>
  <si>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</si>
  <si>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</si>
  <si>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</si>
  <si>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</si>
  <si>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0720200000</t>
  </si>
  <si>
    <t>0720300000</t>
  </si>
  <si>
    <t>0720400000</t>
  </si>
  <si>
    <t>0720700000</t>
  </si>
  <si>
    <t>0720800000</t>
  </si>
  <si>
    <t>0721100000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</si>
  <si>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</si>
  <si>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</si>
  <si>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</si>
  <si>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</si>
  <si>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</si>
  <si>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</si>
  <si>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</si>
  <si>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</si>
  <si>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</si>
  <si>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</si>
  <si>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</si>
  <si>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</si>
  <si>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</si>
  <si>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0741400000</t>
  </si>
  <si>
    <t>0741500000</t>
  </si>
  <si>
    <t>0750000000</t>
  </si>
  <si>
    <t>0750100000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</si>
  <si>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</si>
  <si>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</si>
  <si>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</si>
  <si>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</si>
  <si>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</si>
  <si>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</si>
  <si>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</si>
  <si>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</si>
  <si>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</si>
  <si>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</si>
  <si>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0910700000</t>
  </si>
  <si>
    <t>0910800000</t>
  </si>
  <si>
    <t>0920000000</t>
  </si>
  <si>
    <t>0920500000</t>
  </si>
  <si>
    <t>0930000000</t>
  </si>
  <si>
    <t>0930300000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</si>
  <si>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</si>
  <si>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</si>
  <si>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</si>
  <si>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</si>
  <si>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</si>
  <si>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</si>
  <si>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</si>
  <si>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1110200000</t>
  </si>
  <si>
    <t>1110300000</t>
  </si>
  <si>
    <t>111E100000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</si>
  <si>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</si>
  <si>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</si>
  <si>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</si>
  <si>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</si>
  <si>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</si>
  <si>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</si>
  <si>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</si>
  <si>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</si>
  <si>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</si>
  <si>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</si>
  <si>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</si>
  <si>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1420700000</t>
  </si>
  <si>
    <t>1500000000</t>
  </si>
  <si>
    <t>1500100000</t>
  </si>
  <si>
    <t>1500200000</t>
  </si>
  <si>
    <t>1500300000</t>
  </si>
  <si>
    <t>1600000000</t>
  </si>
  <si>
    <t>1600500000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</si>
  <si>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</si>
  <si>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</si>
  <si>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</si>
  <si>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</si>
  <si>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</si>
  <si>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</si>
  <si>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</si>
  <si>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 xml:space="preserve">  Программа "Развитие образования и воспитание на 2020-2024 годы"</t>
  </si>
  <si>
    <t xml:space="preserve">    Подпрограмма "Развитие дошкольного образования"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</si>
  <si>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</si>
  <si>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Закупка товаров, работ и услуг для обеспечения государственных (муниципальных) нужд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</si>
  <si>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</si>
  <si>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Материальная поддержка семей с детьми дошкольного возраста</t>
  </si>
  <si>
    <t xml:space="preserve">    Подпрограмма "Развитие общего образования"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</si>
  <si>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</si>
  <si>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Капитальные вложения в объекты государственной (муниципальной) собственности</t>
  </si>
  <si>
    <t xml:space="preserve">      Федеральный проект "Современная школа"</t>
  </si>
  <si>
    <t>012Е100000</t>
  </si>
  <si>
    <t xml:space="preserve">    Подпрограмма "Развитие системы воспитания и дополнительного образования детей"</t>
  </si>
  <si>
    <t xml:space="preserve">      Организация обучения по программам дополнительного образования детей различной направленности</t>
  </si>
  <si>
    <t xml:space="preserve">      Обеспечение персонифицированного финансирования дополнительного образования детей</t>
  </si>
  <si>
    <t>Федеральный проект "Культурная среда"</t>
  </si>
  <si>
    <t>013A100000</t>
  </si>
  <si>
    <t xml:space="preserve">            Капитальные вложения в объекты государственной (муниципальной) собственности</t>
  </si>
  <si>
    <t xml:space="preserve">    Подпрограмма"Создание условий для реализации муниципальной программы"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</si>
  <si>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</si>
  <si>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</si>
  <si>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</si>
  <si>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  Социальное обеспечение и иные выплаты населению</t>
  </si>
  <si>
    <t xml:space="preserve">        Иные бюджетные ассигнования</t>
  </si>
  <si>
    <t xml:space="preserve">    Подпрограмма "Детское и школьное питание"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</si>
  <si>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</si>
  <si>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Подпрогамма "Организация отдыха детей в каникулярное время"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</si>
  <si>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</si>
  <si>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</si>
  <si>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Организация работы лагерей с дневным пребыванием</t>
  </si>
  <si>
    <t xml:space="preserve">      Мероприятия по организации временного трудоустройства подростков</t>
  </si>
  <si>
    <t xml:space="preserve">      Реализация вариативных программ в сфере отдыха детей и подростков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</si>
  <si>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</si>
  <si>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спорта</t>
  </si>
  <si>
    <t>0200100000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</si>
  <si>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</si>
  <si>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Организация и обеспечение тренировочного процесса для спортсменов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</si>
  <si>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</si>
  <si>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</si>
  <si>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</si>
  <si>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</si>
  <si>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</si>
  <si>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Обеспечение деятельности муниципальных библиотек</t>
  </si>
  <si>
    <t xml:space="preserve">   Модернизация библиотек в части комплектования библиотечных фондов муниципальных библиотек   Комплектование библиотечных фондов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</si>
  <si>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</si>
  <si>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</si>
  <si>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Подпрограмма "Развитие музейного дела"</t>
  </si>
  <si>
    <t xml:space="preserve">      Обеспечение деятельности муниципальных музеев</t>
  </si>
  <si>
    <t xml:space="preserve">    Подпрограмма "Создание условий для реализации муниципальной программы"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</si>
  <si>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</si>
  <si>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  Иные бюджетные ассигнования</t>
  </si>
  <si>
    <t xml:space="preserve">      Уплата налога на имущество организаций, земельного налога</t>
  </si>
  <si>
    <t xml:space="preserve">      Капитальный, текущий ремонт и реконструкция учреждений культуры</t>
  </si>
  <si>
    <t>035А100000</t>
  </si>
  <si>
    <t xml:space="preserve">  Программа "Социальная поддержка населения на 2020-2024 годы"</t>
  </si>
  <si>
    <t xml:space="preserve">    Подпрограмма "Социальная поддержка семьи и детей"</t>
  </si>
  <si>
    <t xml:space="preserve">      Организация и проведение мероприятий, направленных на повышение престижа семьи и семейных ценностей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</si>
  <si>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</si>
  <si>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</si>
  <si>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Федеральный проект "Финансовая поддержка семей при рождении детей"</t>
  </si>
  <si>
    <t xml:space="preserve">    Подпрограмма "Социальная поддержка старшего поколения, ветеранов и инвалидов, иных категорий граждан"</t>
  </si>
  <si>
    <t xml:space="preserve">      Другие выплаты по социальной помощи</t>
  </si>
  <si>
    <t xml:space="preserve">      Пенсионное обеспечение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</si>
  <si>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</si>
  <si>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</si>
  <si>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Программа "Создание условий для устойчивого экономического развития на 2020-2024 годы"</t>
  </si>
  <si>
    <t xml:space="preserve">    Подпрограмма "Создание условий для развития предпринимательства"</t>
  </si>
  <si>
    <t xml:space="preserve">      Региональный проект "Популяризация предпринимательства в Удмуртской Республике"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</si>
  <si>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</si>
  <si>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</si>
  <si>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 xml:space="preserve">      Улучшение условий и охраны труда в городе</t>
  </si>
  <si>
    <t>0550300000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</si>
  <si>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</si>
  <si>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</si>
  <si>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</si>
  <si>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</si>
  <si>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</si>
  <si>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</si>
  <si>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Подпрограмма "Построение и развитие аппаратно-программного комплекса "Безопасный город"</t>
  </si>
  <si>
    <t xml:space="preserve">      Обеспечение безопасности в местах массового пребывания людей на улицах города</t>
  </si>
  <si>
    <t xml:space="preserve">  Программа "Содержание и развитие городского хозяйства на 2020-2024 годы"</t>
  </si>
  <si>
    <t xml:space="preserve">              Закупка товаров, работ и услуг для обеспечения государственных (муниципальных) нужд</t>
  </si>
  <si>
    <t xml:space="preserve">    Подпрограмма "Содержание и развитие жилищного хозяйства"</t>
  </si>
  <si>
    <t xml:space="preserve">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</si>
  <si>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</si>
  <si>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</si>
  <si>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</si>
  <si>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</si>
  <si>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</si>
  <si>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Подпрограмма "Содержание и развитие коммунальной инфраструктуры"</t>
  </si>
  <si>
    <t xml:space="preserve">      Реализация мероприятий в сфере газоснабжения</t>
  </si>
  <si>
    <t xml:space="preserve">      Организация подготовки городского хозяйства к осенне-зимнему периоду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</si>
  <si>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</si>
  <si>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</si>
  <si>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</si>
  <si>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</si>
  <si>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</si>
  <si>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</si>
  <si>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Организация содержания и благоустройства мест погребения (кладбищ)</t>
  </si>
  <si>
    <t xml:space="preserve">      Организация наружного освещения улиц</t>
  </si>
  <si>
    <t xml:space="preserve">      Содержание сетей наружного освещения</t>
  </si>
  <si>
    <t xml:space="preserve">      Выполнение мероприятий реестра наказов избирателей и реализация проектов инициативного бюджетирования</t>
  </si>
  <si>
    <t xml:space="preserve">      Проведение городских мероприятий по санитарной очистке и благоустройству территории города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</si>
  <si>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</si>
  <si>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</si>
  <si>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Оказание ритуальных услуг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</si>
  <si>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</si>
  <si>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</si>
  <si>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Содержание автомобильных дорог общего пользования, мостов и иных транспортных инженерных сооружений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</si>
  <si>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</si>
  <si>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</si>
  <si>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Подпрограмма "Создание условий для реализации программы"</t>
  </si>
  <si>
    <t xml:space="preserve">      Обеспечение деятельности Управления (хозяйственное, материально-техническое)</t>
  </si>
  <si>
    <t xml:space="preserve">  Программа "Энергосбережение и повышение знергетической эффективностина 2020-2024 годы"</t>
  </si>
  <si>
    <t xml:space="preserve">      Внедрение энергоменеджмента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</si>
  <si>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</si>
  <si>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</si>
  <si>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Подпрограмма "Организация муниципального управления"</t>
  </si>
  <si>
    <t xml:space="preserve">      Создание условий для реализации подпрограммы "Муниципальное управление"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</si>
  <si>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</si>
  <si>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</si>
  <si>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 xml:space="preserve">      Содержание на осуществление отдельных государственных полномочий в области архивного дела</t>
  </si>
  <si>
    <t xml:space="preserve">    Подпрограмма "Создание условий для государственной регистрации актов гражданского состояния"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</si>
  <si>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</si>
  <si>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 xml:space="preserve">  Программа "Реализация молодежной политики на 2020-2024 годы"</t>
  </si>
  <si>
    <t xml:space="preserve">      Патриотическое воспитание и поодготовка молодежи к военной службе</t>
  </si>
  <si>
    <t xml:space="preserve">      Содействие социализации и эффективной самореализации молодежи</t>
  </si>
  <si>
    <t xml:space="preserve">      Оказание услуг (выполнение работ) муниципальными учреждениями в сфере молодежной политики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</si>
  <si>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</si>
  <si>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Строительство, реконструкция</t>
  </si>
  <si>
    <t xml:space="preserve">      Капитальный ремонт</t>
  </si>
  <si>
    <t xml:space="preserve">      Создание условий для реализации муниципальных программ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</si>
  <si>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</si>
  <si>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Оказание финасовой поддержки СОНКО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</si>
  <si>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</si>
  <si>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    Формирование у подростков и молодежи мотивации к ведению здорового образа жизни</t>
  </si>
  <si>
    <t xml:space="preserve">      Информирование населения о последствиях злоупотребления наркотическими средствами</t>
  </si>
  <si>
    <t xml:space="preserve">  Программа "Управление муниципальными финансами на 2020-2024 годы"</t>
  </si>
  <si>
    <t xml:space="preserve">    Подпрограмма  "Организация бюджетного процесса в муниципальном образовании "Город Воткинск"</t>
  </si>
  <si>
    <t xml:space="preserve">      Обслуживание муниципального долга муниципального образования "Город Воткинск"</t>
  </si>
  <si>
    <t xml:space="preserve">        Обслуживание государственного (муниципального) долга</t>
  </si>
  <si>
    <t xml:space="preserve">      Реализация установленных полномочий (функций) Управления финансов Администрации города Воткинска</t>
  </si>
  <si>
    <t xml:space="preserve">        Подпрограмма  "Организация бюджетного процесса в муниципальном образовании "Город Воткинск"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</si>
  <si>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</si>
  <si>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</si>
  <si>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 xml:space="preserve">    Подрограмма "Повышение эффективности бюджетных расходов"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</si>
  <si>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</si>
  <si>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Программа "Управление муниципальным имуществом и земельными ресурсами на 2020-2024 годы"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</si>
  <si>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</si>
  <si>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</si>
  <si>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      Содержание Управления муниципального имущества и земельных ресурсов города Воткинска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</si>
  <si>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</si>
  <si>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</si>
  <si>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</si>
  <si>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 xml:space="preserve">      Федеральный проект "Формирование комфортной городской среды"</t>
  </si>
  <si>
    <t xml:space="preserve">  Программа "Профилактика правонарушений на 2020-2024 годы"</t>
  </si>
  <si>
    <t xml:space="preserve">      Создание общественных добровольных формирований по охране правопорядка</t>
  </si>
  <si>
    <t xml:space="preserve">      Профилактика правонарушений среди несовершеннолетних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</si>
  <si>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</si>
  <si>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</si>
  <si>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</si>
  <si>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 xml:space="preserve">  Непрограммные направления деятельности</t>
  </si>
  <si>
    <t>ИТОГО РАСХОДОВ</t>
  </si>
  <si>
    <t>Приложение 6</t>
  </si>
  <si>
    <t>к отчету  "Об исполнении за 2022 год</t>
  </si>
  <si>
    <t xml:space="preserve">                           «Город Воткинск» на 2022 год</t>
  </si>
  <si>
    <t>и на плановый период 2023 и 2024 годов"</t>
  </si>
  <si>
    <t>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за 2022 год</t>
  </si>
  <si>
    <t>033A100000</t>
  </si>
  <si>
    <t xml:space="preserve">          Федеральный проект "Культурная среда"</t>
  </si>
  <si>
    <t>0340000000</t>
  </si>
  <si>
    <t>0340200000</t>
  </si>
  <si>
    <t xml:space="preserve">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</si>
  <si>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</si>
  <si>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0350500000</t>
  </si>
  <si>
    <t xml:space="preserve">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</si>
  <si>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  Федеральный проект "Дорожная сеть"</t>
  </si>
  <si>
    <t>075R100000</t>
  </si>
  <si>
    <t xml:space="preserve">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</si>
  <si>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>0800300000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</si>
</sst>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</cellStyleXfs>
  <cellXfs count="26">
    <xf numFmtId="0" fontId="0" fillId="0" borderId="0" xfId="0"/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vertical="top"/>
      <protection locked="0"/>
    </xf>
    <xf numFmtId="0" fontId="12" fillId="0" borderId="0" xfId="0" applyFont="1" applyFill="1" applyAlignment="1" applyProtection="1">
      <alignment horizontal="left" vertical="top"/>
      <protection locked="0"/>
    </xf>
    <xf numFmtId="0" fontId="15" fillId="0" borderId="2" xfId="12" applyNumberFormat="1" applyFont="1" applyFill="1" applyProtection="1">
      <alignment vertical="top" wrapText="1"/>
    </xf>
    <xf numFmtId="1" fontId="15" fillId="0" borderId="2" xfId="13" applyNumberFormat="1" applyFont="1" applyFill="1" applyAlignment="1" applyProtection="1">
      <alignment horizontal="center" vertical="top"/>
    </xf>
    <xf numFmtId="164" fontId="15" fillId="0" borderId="2" xfId="14" applyNumberFormat="1" applyFont="1" applyFill="1" applyAlignment="1" applyProtection="1">
      <alignment horizontal="right" vertical="top"/>
    </xf>
    <xf numFmtId="0" fontId="16" fillId="0" borderId="2" xfId="12" applyNumberFormat="1" applyFont="1" applyFill="1" applyProtection="1">
      <alignment vertical="top" wrapText="1"/>
    </xf>
    <xf numFmtId="1" fontId="16" fillId="0" borderId="2" xfId="13" applyNumberFormat="1" applyFont="1" applyFill="1" applyAlignment="1" applyProtection="1">
      <alignment horizontal="center" vertical="top"/>
    </xf>
    <xf numFmtId="164" fontId="16" fillId="0" borderId="2" xfId="14" applyNumberFormat="1" applyFont="1" applyFill="1" applyAlignment="1" applyProtection="1">
      <alignment horizontal="right" vertical="top"/>
    </xf>
    <xf numFmtId="49" fontId="16" fillId="0" borderId="2" xfId="13" applyNumberFormat="1" applyFont="1" applyFill="1" applyAlignment="1" applyProtection="1">
      <alignment horizontal="center" vertical="top"/>
    </xf>
    <xf numFmtId="164" fontId="16" fillId="0" borderId="4" xfId="14" applyNumberFormat="1" applyFont="1" applyFill="1" applyBorder="1" applyAlignment="1" applyProtection="1">
      <alignment horizontal="right" vertical="top"/>
    </xf>
    <xf numFmtId="164" fontId="17" fillId="0" borderId="8" xfId="17" applyNumberFormat="1" applyFont="1" applyFill="1" applyBorder="1" applyAlignment="1" applyProtection="1">
      <alignment horizontal="right" vertical="top" wrapText="1"/>
    </xf>
    <xf numFmtId="1" fontId="16" fillId="0" borderId="2" xfId="13" applyNumberFormat="1" applyFont="1" applyFill="1" applyProtection="1">
      <alignment horizontal="center" vertical="top" shrinkToFit="1"/>
    </xf>
    <xf numFmtId="49" fontId="16" fillId="0" borderId="2" xfId="13" applyNumberFormat="1" applyFont="1" applyFill="1" applyProtection="1">
      <alignment horizontal="center" vertical="top" shrinkToFit="1"/>
    </xf>
    <xf numFmtId="0" fontId="16" fillId="0" borderId="2" xfId="11" applyNumberFormat="1" applyFont="1" applyFill="1" applyAlignment="1" applyProtection="1">
      <alignment horizontal="center" vertical="top" wrapText="1"/>
    </xf>
    <xf numFmtId="0" fontId="16" fillId="0" borderId="2" xfId="19" applyNumberFormat="1" applyFont="1" applyBorder="1" applyAlignment="1" applyProtection="1">
      <alignment vertical="top" wrapText="1"/>
    </xf>
    <xf numFmtId="1" fontId="16" fillId="0" borderId="2" xfId="26" applyNumberFormat="1" applyFont="1" applyBorder="1" applyAlignment="1" applyProtection="1">
      <alignment horizontal="center" vertical="top" shrinkToFit="1"/>
    </xf>
    <xf numFmtId="0" fontId="15" fillId="0" borderId="2" xfId="19" applyNumberFormat="1" applyFont="1" applyBorder="1" applyAlignment="1" applyProtection="1">
      <alignment vertical="top" wrapText="1"/>
    </xf>
    <xf numFmtId="1" fontId="15" fillId="0" borderId="2" xfId="26" applyNumberFormat="1" applyFont="1" applyBorder="1" applyAlignment="1" applyProtection="1">
      <alignment horizontal="center" vertical="top" shrinkToFit="1"/>
    </xf>
    <xf numFmtId="0" fontId="17" fillId="0" borderId="5" xfId="16" applyNumberFormat="1" applyFont="1" applyFill="1" applyBorder="1" applyAlignment="1" applyProtection="1">
      <alignment horizontal="left" vertical="top"/>
    </xf>
    <xf numFmtId="0" fontId="17" fillId="0" borderId="6" xfId="16" applyFont="1" applyFill="1" applyBorder="1" applyAlignment="1">
      <alignment horizontal="left" vertical="top"/>
    </xf>
    <xf numFmtId="0" fontId="17" fillId="0" borderId="7" xfId="16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right" vertical="top"/>
    </xf>
    <xf numFmtId="0" fontId="14" fillId="0" borderId="1" xfId="0" applyFont="1" applyFill="1" applyBorder="1" applyAlignment="1">
      <alignment horizontal="center" vertical="top" wrapText="1"/>
    </xf>
  </cellXfs>
  <cellStyles count="37">
    <cellStyle name="br" xfId="22"/>
    <cellStyle name="col" xfId="21"/>
    <cellStyle name="st24" xfId="36"/>
    <cellStyle name="st25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2"/>
  <sheetViews>
    <sheetView showGridLines="0" tabSelected="1" topLeftCell="A98" zoomScaleSheetLayoutView="100" workbookViewId="0">
      <selection activeCell="H111" sqref="H111"/>
    </sheetView>
  </sheetViews>
  <sheetFormatPr defaultColWidth="8.85546875" defaultRowHeight="15"/>
  <cols>
    <col min="1" max="1" width="59.140625" style="1" customWidth="1"/>
    <col min="2" max="2" width="12.42578125" style="1" customWidth="1"/>
    <col min="3" max="3" width="7.5703125" style="1" customWidth="1"/>
    <col min="4" max="4" width="13" style="1" customWidth="1"/>
    <col min="5" max="5" width="12.140625" style="1" customWidth="1"/>
    <col min="6" max="6" width="11.5703125" style="3" customWidth="1"/>
    <col min="7" max="7" width="12" style="1" customWidth="1"/>
    <col min="8" max="16384" width="8.85546875" style="1"/>
  </cols>
  <sheetData>
    <row r="1" spans="1:6">
      <c r="A1" s="24" t="s">
        <v>308</v>
      </c>
      <c r="B1" s="24"/>
      <c r="C1" s="24"/>
      <c r="D1" s="24"/>
      <c r="E1" s="24"/>
    </row>
    <row r="2" spans="1:6">
      <c r="A2" s="24" t="s">
        <v>309</v>
      </c>
      <c r="B2" s="24"/>
      <c r="C2" s="24"/>
      <c r="D2" s="24"/>
      <c r="E2" s="24"/>
    </row>
    <row r="3" spans="1:6">
      <c r="A3" s="24" t="s">
        <v>5</v>
      </c>
      <c r="B3" s="24"/>
      <c r="C3" s="24"/>
      <c r="D3" s="24"/>
      <c r="E3" s="24"/>
    </row>
    <row r="4" spans="1:6">
      <c r="A4" s="24" t="s">
        <v>310</v>
      </c>
      <c r="B4" s="24"/>
      <c r="C4" s="24"/>
      <c r="D4" s="24"/>
      <c r="E4" s="24"/>
    </row>
    <row r="5" spans="1:6">
      <c r="A5" s="24" t="s">
        <v>311</v>
      </c>
      <c r="B5" s="24"/>
      <c r="C5" s="24"/>
      <c r="D5" s="24"/>
      <c r="E5" s="24"/>
    </row>
    <row r="7" spans="1:6" ht="43.9" customHeight="1">
      <c r="A7" s="25" t="s">
        <v>312</v>
      </c>
      <c r="B7" s="25"/>
      <c r="C7" s="25"/>
      <c r="D7" s="25"/>
      <c r="E7" s="25"/>
    </row>
    <row r="8" spans="1:6">
      <c r="A8" s="23"/>
      <c r="B8" s="23"/>
      <c r="C8" s="23"/>
      <c r="D8" s="23"/>
      <c r="E8" s="23"/>
    </row>
    <row r="9" spans="1:6" s="2" customFormat="1" ht="38.25">
      <c r="A9" s="15" t="s">
        <v>0</v>
      </c>
      <c r="B9" s="15" t="s">
        <v>1</v>
      </c>
      <c r="C9" s="15" t="s">
        <v>2</v>
      </c>
      <c r="D9" s="15" t="s">
        <v>3</v>
      </c>
      <c r="E9" s="15" t="s">
        <v>4</v>
      </c>
      <c r="F9" s="3"/>
    </row>
    <row r="10" spans="1:6" ht="25.5">
      <c r="A10" s="4" t="s">
        <v>146</v>
      </c>
      <c r="B10" s="5" t="s">
        <v>6</v>
      </c>
      <c r="C10" s="5"/>
      <c r="D10" s="6">
        <f>D11+D18+D25+D32+D41+D44</f>
        <v>1835987.7999999996</v>
      </c>
      <c r="E10" s="6">
        <f>E11+E18+E25+E32+E41+E44</f>
        <v>1769928.9</v>
      </c>
    </row>
    <row r="11" spans="1:6">
      <c r="A11" s="4" t="s">
        <v>147</v>
      </c>
      <c r="B11" s="5" t="s">
        <v>7</v>
      </c>
      <c r="C11" s="5"/>
      <c r="D11" s="6">
        <f>D12+D16</f>
        <v>760266.29999999993</v>
      </c>
      <c r="E11" s="6">
        <f>E12+E16</f>
        <v>742722.7</v>
      </c>
    </row>
    <row r="12" spans="1:6" ht="38.25">
      <c r="A12" s="7" t="s">
        <v>148</v>
      </c>
      <c r="B12" s="8" t="s">
        <v>8</v>
      </c>
      <c r="C12" s="8"/>
      <c r="D12" s="9">
        <f>D14+D13+D15</f>
        <v>756057.59999999998</v>
      </c>
      <c r="E12" s="9">
        <f>E14+E13+E15</f>
        <v>738752.6</v>
      </c>
    </row>
    <row r="13" spans="1:6" ht="25.5" hidden="1">
      <c r="A13" s="7" t="s">
        <v>149</v>
      </c>
      <c r="B13" s="8" t="s">
        <v>8</v>
      </c>
      <c r="C13" s="8">
        <v>200</v>
      </c>
      <c r="D13" s="9">
        <v>0</v>
      </c>
      <c r="E13" s="9">
        <v>0</v>
      </c>
    </row>
    <row r="14" spans="1:6" ht="25.5">
      <c r="A14" s="7" t="s">
        <v>150</v>
      </c>
      <c r="B14" s="8" t="s">
        <v>8</v>
      </c>
      <c r="C14" s="8" t="s">
        <v>9</v>
      </c>
      <c r="D14" s="9">
        <v>756057.4</v>
      </c>
      <c r="E14" s="9">
        <v>738752.4</v>
      </c>
    </row>
    <row r="15" spans="1:6">
      <c r="A15" s="16" t="s">
        <v>195</v>
      </c>
      <c r="B15" s="8" t="s">
        <v>8</v>
      </c>
      <c r="C15" s="8">
        <v>800</v>
      </c>
      <c r="D15" s="9">
        <v>0.2</v>
      </c>
      <c r="E15" s="9">
        <v>0.2</v>
      </c>
    </row>
    <row r="16" spans="1:6">
      <c r="A16" s="7" t="s">
        <v>151</v>
      </c>
      <c r="B16" s="8" t="s">
        <v>11</v>
      </c>
      <c r="C16" s="8"/>
      <c r="D16" s="9">
        <f>D17</f>
        <v>4208.7</v>
      </c>
      <c r="E16" s="9">
        <f>E17</f>
        <v>3970.1</v>
      </c>
    </row>
    <row r="17" spans="1:5" ht="25.5">
      <c r="A17" s="7" t="s">
        <v>150</v>
      </c>
      <c r="B17" s="8" t="s">
        <v>11</v>
      </c>
      <c r="C17" s="8" t="s">
        <v>9</v>
      </c>
      <c r="D17" s="9">
        <v>4208.7</v>
      </c>
      <c r="E17" s="9">
        <v>3970.1</v>
      </c>
    </row>
    <row r="18" spans="1:5">
      <c r="A18" s="4" t="s">
        <v>152</v>
      </c>
      <c r="B18" s="5" t="s">
        <v>12</v>
      </c>
      <c r="C18" s="5"/>
      <c r="D18" s="6">
        <f>D19+D23</f>
        <v>801404.5</v>
      </c>
      <c r="E18" s="6">
        <f>E19+E23</f>
        <v>759869.39999999991</v>
      </c>
    </row>
    <row r="19" spans="1:5" ht="38.25">
      <c r="A19" s="7" t="s">
        <v>153</v>
      </c>
      <c r="B19" s="8" t="s">
        <v>13</v>
      </c>
      <c r="C19" s="8"/>
      <c r="D19" s="9">
        <f>D22+D21+D20</f>
        <v>638650.9</v>
      </c>
      <c r="E19" s="9">
        <f>E22+E21+E20</f>
        <v>623164.39999999991</v>
      </c>
    </row>
    <row r="20" spans="1:5" ht="25.5">
      <c r="A20" s="7" t="s">
        <v>149</v>
      </c>
      <c r="B20" s="8" t="s">
        <v>13</v>
      </c>
      <c r="C20" s="8">
        <v>200</v>
      </c>
      <c r="D20" s="9">
        <v>0.3</v>
      </c>
      <c r="E20" s="9">
        <v>0</v>
      </c>
    </row>
    <row r="21" spans="1:5" ht="25.5">
      <c r="A21" s="7" t="s">
        <v>154</v>
      </c>
      <c r="B21" s="8" t="s">
        <v>13</v>
      </c>
      <c r="C21" s="8">
        <v>400</v>
      </c>
      <c r="D21" s="9">
        <v>9226.2000000000007</v>
      </c>
      <c r="E21" s="9">
        <v>9226.2000000000007</v>
      </c>
    </row>
    <row r="22" spans="1:5" ht="25.5">
      <c r="A22" s="7" t="s">
        <v>150</v>
      </c>
      <c r="B22" s="8" t="s">
        <v>13</v>
      </c>
      <c r="C22" s="8" t="s">
        <v>9</v>
      </c>
      <c r="D22" s="9">
        <v>629424.4</v>
      </c>
      <c r="E22" s="9">
        <v>613938.19999999995</v>
      </c>
    </row>
    <row r="23" spans="1:5">
      <c r="A23" s="7" t="s">
        <v>155</v>
      </c>
      <c r="B23" s="10" t="s">
        <v>156</v>
      </c>
      <c r="C23" s="8"/>
      <c r="D23" s="9">
        <f>D24</f>
        <v>162753.60000000001</v>
      </c>
      <c r="E23" s="9">
        <f>E24</f>
        <v>136705</v>
      </c>
    </row>
    <row r="24" spans="1:5" ht="25.5">
      <c r="A24" s="7" t="s">
        <v>150</v>
      </c>
      <c r="B24" s="10" t="s">
        <v>156</v>
      </c>
      <c r="C24" s="8">
        <v>600</v>
      </c>
      <c r="D24" s="9">
        <v>162753.60000000001</v>
      </c>
      <c r="E24" s="9">
        <v>136705</v>
      </c>
    </row>
    <row r="25" spans="1:5" ht="25.5">
      <c r="A25" s="4" t="s">
        <v>157</v>
      </c>
      <c r="B25" s="5" t="s">
        <v>15</v>
      </c>
      <c r="C25" s="5"/>
      <c r="D25" s="6">
        <f>D26+D28+D30</f>
        <v>145343.70000000001</v>
      </c>
      <c r="E25" s="6">
        <f>E26+E28+E30</f>
        <v>143290</v>
      </c>
    </row>
    <row r="26" spans="1:5" ht="25.5">
      <c r="A26" s="7" t="s">
        <v>158</v>
      </c>
      <c r="B26" s="8" t="s">
        <v>16</v>
      </c>
      <c r="C26" s="8"/>
      <c r="D26" s="9">
        <f>D27</f>
        <v>134723.1</v>
      </c>
      <c r="E26" s="9">
        <f>E27</f>
        <v>132707.4</v>
      </c>
    </row>
    <row r="27" spans="1:5" ht="25.5">
      <c r="A27" s="7" t="s">
        <v>150</v>
      </c>
      <c r="B27" s="8" t="s">
        <v>16</v>
      </c>
      <c r="C27" s="8" t="s">
        <v>9</v>
      </c>
      <c r="D27" s="9">
        <v>134723.1</v>
      </c>
      <c r="E27" s="9">
        <v>132707.4</v>
      </c>
    </row>
    <row r="28" spans="1:5" ht="25.5">
      <c r="A28" s="7" t="s">
        <v>159</v>
      </c>
      <c r="B28" s="8" t="s">
        <v>17</v>
      </c>
      <c r="C28" s="8"/>
      <c r="D28" s="9">
        <f>D29</f>
        <v>10620.6</v>
      </c>
      <c r="E28" s="9">
        <f>E29</f>
        <v>10582.6</v>
      </c>
    </row>
    <row r="29" spans="1:5" ht="25.5">
      <c r="A29" s="7" t="s">
        <v>150</v>
      </c>
      <c r="B29" s="8" t="s">
        <v>17</v>
      </c>
      <c r="C29" s="8" t="s">
        <v>9</v>
      </c>
      <c r="D29" s="9">
        <v>10620.6</v>
      </c>
      <c r="E29" s="9">
        <v>10582.6</v>
      </c>
    </row>
    <row r="30" spans="1:5" hidden="1">
      <c r="A30" s="7" t="s">
        <v>160</v>
      </c>
      <c r="B30" s="8" t="s">
        <v>161</v>
      </c>
      <c r="C30" s="8"/>
      <c r="D30" s="9">
        <f>D31</f>
        <v>0</v>
      </c>
      <c r="E30" s="9">
        <f>E31</f>
        <v>0</v>
      </c>
    </row>
    <row r="31" spans="1:5" ht="25.5" hidden="1">
      <c r="A31" s="7" t="s">
        <v>162</v>
      </c>
      <c r="B31" s="8" t="s">
        <v>161</v>
      </c>
      <c r="C31" s="8">
        <v>400</v>
      </c>
      <c r="D31" s="9">
        <v>0</v>
      </c>
      <c r="E31" s="9">
        <v>0</v>
      </c>
    </row>
    <row r="32" spans="1:5" ht="25.5">
      <c r="A32" s="4" t="s">
        <v>163</v>
      </c>
      <c r="B32" s="5" t="s">
        <v>18</v>
      </c>
      <c r="C32" s="5"/>
      <c r="D32" s="6">
        <f>D33+D36</f>
        <v>34950.9</v>
      </c>
      <c r="E32" s="6">
        <f>E33+E36</f>
        <v>34663.599999999999</v>
      </c>
    </row>
    <row r="33" spans="1:5" ht="51">
      <c r="A33" s="7" t="s">
        <v>164</v>
      </c>
      <c r="B33" s="8" t="s">
        <v>19</v>
      </c>
      <c r="C33" s="8"/>
      <c r="D33" s="9">
        <f>D34+D35</f>
        <v>4856.1000000000004</v>
      </c>
      <c r="E33" s="9">
        <f>E34+E35</f>
        <v>4846.1000000000004</v>
      </c>
    </row>
    <row r="34" spans="1:5" ht="51">
      <c r="A34" s="7" t="s">
        <v>165</v>
      </c>
      <c r="B34" s="8" t="s">
        <v>19</v>
      </c>
      <c r="C34" s="8" t="s">
        <v>20</v>
      </c>
      <c r="D34" s="9">
        <v>4734.8</v>
      </c>
      <c r="E34" s="9">
        <v>4732</v>
      </c>
    </row>
    <row r="35" spans="1:5" ht="25.5">
      <c r="A35" s="7" t="s">
        <v>149</v>
      </c>
      <c r="B35" s="8" t="s">
        <v>19</v>
      </c>
      <c r="C35" s="8" t="s">
        <v>10</v>
      </c>
      <c r="D35" s="9">
        <v>121.3</v>
      </c>
      <c r="E35" s="9">
        <v>114.1</v>
      </c>
    </row>
    <row r="36" spans="1:5" ht="25.5">
      <c r="A36" s="7" t="s">
        <v>166</v>
      </c>
      <c r="B36" s="8" t="s">
        <v>21</v>
      </c>
      <c r="C36" s="8"/>
      <c r="D36" s="9">
        <f>D37+D38+D40+D39</f>
        <v>30094.799999999999</v>
      </c>
      <c r="E36" s="9">
        <f>E37+E38+E40+E39</f>
        <v>29817.5</v>
      </c>
    </row>
    <row r="37" spans="1:5" ht="51">
      <c r="A37" s="7" t="s">
        <v>165</v>
      </c>
      <c r="B37" s="8" t="s">
        <v>21</v>
      </c>
      <c r="C37" s="8" t="s">
        <v>20</v>
      </c>
      <c r="D37" s="9">
        <v>22024</v>
      </c>
      <c r="E37" s="9">
        <v>22020.5</v>
      </c>
    </row>
    <row r="38" spans="1:5" ht="25.5">
      <c r="A38" s="7" t="s">
        <v>149</v>
      </c>
      <c r="B38" s="8" t="s">
        <v>21</v>
      </c>
      <c r="C38" s="8" t="s">
        <v>10</v>
      </c>
      <c r="D38" s="9">
        <v>937</v>
      </c>
      <c r="E38" s="9">
        <v>743.8</v>
      </c>
    </row>
    <row r="39" spans="1:5" ht="25.5">
      <c r="A39" s="7" t="s">
        <v>150</v>
      </c>
      <c r="B39" s="8" t="s">
        <v>21</v>
      </c>
      <c r="C39" s="8">
        <v>600</v>
      </c>
      <c r="D39" s="9">
        <v>7106</v>
      </c>
      <c r="E39" s="9">
        <v>7025.4</v>
      </c>
    </row>
    <row r="40" spans="1:5">
      <c r="A40" s="7" t="s">
        <v>168</v>
      </c>
      <c r="B40" s="8" t="s">
        <v>21</v>
      </c>
      <c r="C40" s="8" t="s">
        <v>23</v>
      </c>
      <c r="D40" s="9">
        <v>27.8</v>
      </c>
      <c r="E40" s="9">
        <v>27.8</v>
      </c>
    </row>
    <row r="41" spans="1:5">
      <c r="A41" s="4" t="s">
        <v>169</v>
      </c>
      <c r="B41" s="5" t="s">
        <v>24</v>
      </c>
      <c r="C41" s="5"/>
      <c r="D41" s="6">
        <f>D42</f>
        <v>75799.7</v>
      </c>
      <c r="E41" s="6">
        <f>E42</f>
        <v>71281.5</v>
      </c>
    </row>
    <row r="42" spans="1:5" ht="38.25">
      <c r="A42" s="7" t="s">
        <v>170</v>
      </c>
      <c r="B42" s="8" t="s">
        <v>25</v>
      </c>
      <c r="C42" s="8"/>
      <c r="D42" s="9">
        <f>D43</f>
        <v>75799.7</v>
      </c>
      <c r="E42" s="9">
        <f>E43</f>
        <v>71281.5</v>
      </c>
    </row>
    <row r="43" spans="1:5" ht="25.5">
      <c r="A43" s="7" t="s">
        <v>150</v>
      </c>
      <c r="B43" s="8" t="s">
        <v>25</v>
      </c>
      <c r="C43" s="8" t="s">
        <v>9</v>
      </c>
      <c r="D43" s="9">
        <v>75799.7</v>
      </c>
      <c r="E43" s="9">
        <v>71281.5</v>
      </c>
    </row>
    <row r="44" spans="1:5">
      <c r="A44" s="4" t="s">
        <v>171</v>
      </c>
      <c r="B44" s="5" t="s">
        <v>26</v>
      </c>
      <c r="C44" s="5"/>
      <c r="D44" s="6">
        <f>D45+D47+D49+D51+D54</f>
        <v>18222.7</v>
      </c>
      <c r="E44" s="6">
        <f>E45+E47+E49+E51+E54</f>
        <v>18101.699999999997</v>
      </c>
    </row>
    <row r="45" spans="1:5" ht="38.25">
      <c r="A45" s="7" t="s">
        <v>172</v>
      </c>
      <c r="B45" s="8" t="s">
        <v>27</v>
      </c>
      <c r="C45" s="8"/>
      <c r="D45" s="9">
        <f>D46</f>
        <v>7852.9</v>
      </c>
      <c r="E45" s="9">
        <f>E46</f>
        <v>7784.1</v>
      </c>
    </row>
    <row r="46" spans="1:5" ht="25.5">
      <c r="A46" s="7" t="s">
        <v>150</v>
      </c>
      <c r="B46" s="8" t="s">
        <v>27</v>
      </c>
      <c r="C46" s="8" t="s">
        <v>9</v>
      </c>
      <c r="D46" s="9">
        <v>7852.9</v>
      </c>
      <c r="E46" s="9">
        <v>7784.1</v>
      </c>
    </row>
    <row r="47" spans="1:5" ht="25.5">
      <c r="A47" s="7" t="s">
        <v>173</v>
      </c>
      <c r="B47" s="8" t="s">
        <v>28</v>
      </c>
      <c r="C47" s="8"/>
      <c r="D47" s="9">
        <f>D48</f>
        <v>2324.5</v>
      </c>
      <c r="E47" s="9">
        <f>E48</f>
        <v>2324.5</v>
      </c>
    </row>
    <row r="48" spans="1:5">
      <c r="A48" s="7" t="s">
        <v>167</v>
      </c>
      <c r="B48" s="8" t="s">
        <v>28</v>
      </c>
      <c r="C48" s="8" t="s">
        <v>22</v>
      </c>
      <c r="D48" s="9">
        <v>2324.5</v>
      </c>
      <c r="E48" s="9">
        <v>2324.5</v>
      </c>
    </row>
    <row r="49" spans="1:5">
      <c r="A49" s="7" t="s">
        <v>174</v>
      </c>
      <c r="B49" s="8" t="s">
        <v>29</v>
      </c>
      <c r="C49" s="8"/>
      <c r="D49" s="9">
        <f>D50</f>
        <v>7077</v>
      </c>
      <c r="E49" s="9">
        <f>E50</f>
        <v>7059.7</v>
      </c>
    </row>
    <row r="50" spans="1:5" ht="25.5">
      <c r="A50" s="7" t="s">
        <v>150</v>
      </c>
      <c r="B50" s="8" t="s">
        <v>29</v>
      </c>
      <c r="C50" s="8" t="s">
        <v>9</v>
      </c>
      <c r="D50" s="9">
        <v>7077</v>
      </c>
      <c r="E50" s="9">
        <v>7059.7</v>
      </c>
    </row>
    <row r="51" spans="1:5" ht="25.5">
      <c r="A51" s="7" t="s">
        <v>175</v>
      </c>
      <c r="B51" s="8" t="s">
        <v>30</v>
      </c>
      <c r="C51" s="8"/>
      <c r="D51" s="9">
        <f>D52+D53</f>
        <v>369.1</v>
      </c>
      <c r="E51" s="9">
        <f>E52+E53</f>
        <v>369.1</v>
      </c>
    </row>
    <row r="52" spans="1:5" ht="25.5" hidden="1">
      <c r="A52" s="7" t="s">
        <v>149</v>
      </c>
      <c r="B52" s="8" t="s">
        <v>30</v>
      </c>
      <c r="C52" s="8" t="s">
        <v>10</v>
      </c>
      <c r="D52" s="9">
        <v>0</v>
      </c>
      <c r="E52" s="9">
        <v>0</v>
      </c>
    </row>
    <row r="53" spans="1:5" ht="25.5">
      <c r="A53" s="7" t="s">
        <v>150</v>
      </c>
      <c r="B53" s="8" t="s">
        <v>30</v>
      </c>
      <c r="C53" s="8" t="s">
        <v>9</v>
      </c>
      <c r="D53" s="9">
        <v>369.1</v>
      </c>
      <c r="E53" s="9">
        <v>369.1</v>
      </c>
    </row>
    <row r="54" spans="1:5" ht="25.5">
      <c r="A54" s="7" t="s">
        <v>176</v>
      </c>
      <c r="B54" s="8" t="s">
        <v>31</v>
      </c>
      <c r="C54" s="8"/>
      <c r="D54" s="9">
        <f>D55+D57+D56</f>
        <v>599.19999999999993</v>
      </c>
      <c r="E54" s="9">
        <f>E55+E57+E56</f>
        <v>564.29999999999995</v>
      </c>
    </row>
    <row r="55" spans="1:5" ht="25.5" hidden="1">
      <c r="A55" s="7" t="s">
        <v>149</v>
      </c>
      <c r="B55" s="8" t="s">
        <v>31</v>
      </c>
      <c r="C55" s="8" t="s">
        <v>10</v>
      </c>
      <c r="D55" s="9">
        <v>0</v>
      </c>
      <c r="E55" s="9">
        <v>0</v>
      </c>
    </row>
    <row r="56" spans="1:5" ht="25.5">
      <c r="A56" s="7" t="s">
        <v>149</v>
      </c>
      <c r="B56" s="8" t="s">
        <v>31</v>
      </c>
      <c r="C56" s="8">
        <v>200</v>
      </c>
      <c r="D56" s="9">
        <v>34.9</v>
      </c>
      <c r="E56" s="9">
        <v>0</v>
      </c>
    </row>
    <row r="57" spans="1:5" ht="25.5">
      <c r="A57" s="7" t="s">
        <v>150</v>
      </c>
      <c r="B57" s="8" t="s">
        <v>31</v>
      </c>
      <c r="C57" s="8">
        <v>600</v>
      </c>
      <c r="D57" s="9">
        <v>564.29999999999995</v>
      </c>
      <c r="E57" s="9">
        <v>564.29999999999995</v>
      </c>
    </row>
    <row r="58" spans="1:5" ht="38.25">
      <c r="A58" s="4" t="s">
        <v>177</v>
      </c>
      <c r="B58" s="5" t="s">
        <v>32</v>
      </c>
      <c r="C58" s="5"/>
      <c r="D58" s="6">
        <f>D61+D63+D59</f>
        <v>88128.7</v>
      </c>
      <c r="E58" s="6">
        <f>E61+E63+E59</f>
        <v>86725.6</v>
      </c>
    </row>
    <row r="59" spans="1:5" ht="25.5">
      <c r="A59" s="7" t="s">
        <v>178</v>
      </c>
      <c r="B59" s="10" t="s">
        <v>179</v>
      </c>
      <c r="C59" s="8"/>
      <c r="D59" s="9">
        <f>D60</f>
        <v>1954.3</v>
      </c>
      <c r="E59" s="9">
        <f>E60</f>
        <v>1947.1</v>
      </c>
    </row>
    <row r="60" spans="1:5" ht="25.5">
      <c r="A60" s="7" t="s">
        <v>150</v>
      </c>
      <c r="B60" s="10" t="s">
        <v>179</v>
      </c>
      <c r="C60" s="8" t="s">
        <v>9</v>
      </c>
      <c r="D60" s="9">
        <v>1954.3</v>
      </c>
      <c r="E60" s="9">
        <v>1947.1</v>
      </c>
    </row>
    <row r="61" spans="1:5" ht="38.25">
      <c r="A61" s="7" t="s">
        <v>180</v>
      </c>
      <c r="B61" s="8" t="s">
        <v>33</v>
      </c>
      <c r="C61" s="8"/>
      <c r="D61" s="9">
        <f>D62</f>
        <v>430.2</v>
      </c>
      <c r="E61" s="9">
        <f>E62</f>
        <v>382.1</v>
      </c>
    </row>
    <row r="62" spans="1:5" ht="25.5">
      <c r="A62" s="7" t="s">
        <v>150</v>
      </c>
      <c r="B62" s="8" t="s">
        <v>33</v>
      </c>
      <c r="C62" s="8" t="s">
        <v>9</v>
      </c>
      <c r="D62" s="9">
        <v>430.2</v>
      </c>
      <c r="E62" s="9">
        <v>382.1</v>
      </c>
    </row>
    <row r="63" spans="1:5" ht="25.5">
      <c r="A63" s="7" t="s">
        <v>181</v>
      </c>
      <c r="B63" s="8" t="s">
        <v>34</v>
      </c>
      <c r="C63" s="8"/>
      <c r="D63" s="9">
        <f>D64</f>
        <v>85744.2</v>
      </c>
      <c r="E63" s="9">
        <f>E64</f>
        <v>84396.4</v>
      </c>
    </row>
    <row r="64" spans="1:5" ht="25.5">
      <c r="A64" s="7" t="s">
        <v>150</v>
      </c>
      <c r="B64" s="8" t="s">
        <v>34</v>
      </c>
      <c r="C64" s="8" t="s">
        <v>9</v>
      </c>
      <c r="D64" s="9">
        <v>85744.2</v>
      </c>
      <c r="E64" s="9">
        <v>84396.4</v>
      </c>
    </row>
    <row r="65" spans="1:5">
      <c r="A65" s="4" t="s">
        <v>182</v>
      </c>
      <c r="B65" s="5" t="s">
        <v>35</v>
      </c>
      <c r="C65" s="5"/>
      <c r="D65" s="6">
        <f>D66+D72+D79+D87+D84</f>
        <v>144002.5</v>
      </c>
      <c r="E65" s="6">
        <f>E66+E72+E79+E87+E84</f>
        <v>143122</v>
      </c>
    </row>
    <row r="66" spans="1:5" ht="25.5">
      <c r="A66" s="4" t="s">
        <v>183</v>
      </c>
      <c r="B66" s="5" t="s">
        <v>36</v>
      </c>
      <c r="C66" s="5"/>
      <c r="D66" s="6">
        <f>D67+D70</f>
        <v>81588.099999999991</v>
      </c>
      <c r="E66" s="6">
        <f>E67+E70</f>
        <v>80962.3</v>
      </c>
    </row>
    <row r="67" spans="1:5" ht="25.5">
      <c r="A67" s="7" t="s">
        <v>184</v>
      </c>
      <c r="B67" s="8" t="s">
        <v>37</v>
      </c>
      <c r="C67" s="8"/>
      <c r="D67" s="9">
        <f>D68+D69</f>
        <v>1724.4</v>
      </c>
      <c r="E67" s="9">
        <f>E68+E69</f>
        <v>1715</v>
      </c>
    </row>
    <row r="68" spans="1:5" ht="25.5">
      <c r="A68" s="7" t="s">
        <v>149</v>
      </c>
      <c r="B68" s="8" t="s">
        <v>37</v>
      </c>
      <c r="C68" s="8" t="s">
        <v>10</v>
      </c>
      <c r="D68" s="9">
        <v>81.400000000000006</v>
      </c>
      <c r="E68" s="9">
        <v>81.400000000000006</v>
      </c>
    </row>
    <row r="69" spans="1:5" ht="25.5">
      <c r="A69" s="7" t="s">
        <v>150</v>
      </c>
      <c r="B69" s="8" t="s">
        <v>37</v>
      </c>
      <c r="C69" s="8" t="s">
        <v>9</v>
      </c>
      <c r="D69" s="9">
        <v>1643</v>
      </c>
      <c r="E69" s="9">
        <v>1633.6</v>
      </c>
    </row>
    <row r="70" spans="1:5" ht="25.5">
      <c r="A70" s="7" t="s">
        <v>185</v>
      </c>
      <c r="B70" s="8" t="s">
        <v>38</v>
      </c>
      <c r="C70" s="8"/>
      <c r="D70" s="9">
        <f>D71</f>
        <v>79863.7</v>
      </c>
      <c r="E70" s="9">
        <f>E71</f>
        <v>79247.3</v>
      </c>
    </row>
    <row r="71" spans="1:5" ht="25.5">
      <c r="A71" s="7" t="s">
        <v>150</v>
      </c>
      <c r="B71" s="8" t="s">
        <v>38</v>
      </c>
      <c r="C71" s="8" t="s">
        <v>9</v>
      </c>
      <c r="D71" s="9">
        <v>79863.7</v>
      </c>
      <c r="E71" s="9">
        <v>79247.3</v>
      </c>
    </row>
    <row r="72" spans="1:5">
      <c r="A72" s="4" t="s">
        <v>186</v>
      </c>
      <c r="B72" s="5" t="s">
        <v>39</v>
      </c>
      <c r="C72" s="5"/>
      <c r="D72" s="6">
        <f>D73+D75+D77</f>
        <v>27812.1</v>
      </c>
      <c r="E72" s="6">
        <f>E73+E75+E77</f>
        <v>27812.1</v>
      </c>
    </row>
    <row r="73" spans="1:5">
      <c r="A73" s="7" t="s">
        <v>187</v>
      </c>
      <c r="B73" s="8" t="s">
        <v>40</v>
      </c>
      <c r="C73" s="8"/>
      <c r="D73" s="9">
        <f>D74</f>
        <v>27052.1</v>
      </c>
      <c r="E73" s="9">
        <f>E74</f>
        <v>27052.1</v>
      </c>
    </row>
    <row r="74" spans="1:5" ht="25.5">
      <c r="A74" s="7" t="s">
        <v>150</v>
      </c>
      <c r="B74" s="8" t="s">
        <v>40</v>
      </c>
      <c r="C74" s="8" t="s">
        <v>9</v>
      </c>
      <c r="D74" s="9">
        <v>27052.1</v>
      </c>
      <c r="E74" s="9">
        <v>27052.1</v>
      </c>
    </row>
    <row r="75" spans="1:5" ht="38.25">
      <c r="A75" s="7" t="s">
        <v>188</v>
      </c>
      <c r="B75" s="8" t="s">
        <v>41</v>
      </c>
      <c r="C75" s="8"/>
      <c r="D75" s="9">
        <f>D76</f>
        <v>400</v>
      </c>
      <c r="E75" s="9">
        <f>E76</f>
        <v>400</v>
      </c>
    </row>
    <row r="76" spans="1:5" ht="25.5">
      <c r="A76" s="7" t="s">
        <v>150</v>
      </c>
      <c r="B76" s="8" t="s">
        <v>41</v>
      </c>
      <c r="C76" s="8" t="s">
        <v>9</v>
      </c>
      <c r="D76" s="9">
        <v>400</v>
      </c>
      <c r="E76" s="9">
        <v>400</v>
      </c>
    </row>
    <row r="77" spans="1:5" ht="38.25">
      <c r="A77" s="7" t="s">
        <v>189</v>
      </c>
      <c r="B77" s="8" t="s">
        <v>42</v>
      </c>
      <c r="C77" s="8"/>
      <c r="D77" s="9">
        <f>D78</f>
        <v>360</v>
      </c>
      <c r="E77" s="9">
        <f>E78</f>
        <v>360</v>
      </c>
    </row>
    <row r="78" spans="1:5" ht="25.5">
      <c r="A78" s="7" t="s">
        <v>150</v>
      </c>
      <c r="B78" s="8" t="s">
        <v>42</v>
      </c>
      <c r="C78" s="8" t="s">
        <v>9</v>
      </c>
      <c r="D78" s="9">
        <v>360</v>
      </c>
      <c r="E78" s="9">
        <v>360</v>
      </c>
    </row>
    <row r="79" spans="1:5">
      <c r="A79" s="4" t="s">
        <v>191</v>
      </c>
      <c r="B79" s="5" t="s">
        <v>43</v>
      </c>
      <c r="C79" s="5"/>
      <c r="D79" s="6">
        <f>D80+D82</f>
        <v>11631</v>
      </c>
      <c r="E79" s="6">
        <f>E80+E82</f>
        <v>11631</v>
      </c>
    </row>
    <row r="80" spans="1:5">
      <c r="A80" s="7" t="s">
        <v>192</v>
      </c>
      <c r="B80" s="8" t="s">
        <v>44</v>
      </c>
      <c r="C80" s="8"/>
      <c r="D80" s="9">
        <f>D81</f>
        <v>8566.5</v>
      </c>
      <c r="E80" s="9">
        <f>E81</f>
        <v>8566.5</v>
      </c>
    </row>
    <row r="81" spans="1:5" ht="25.5">
      <c r="A81" s="7" t="s">
        <v>150</v>
      </c>
      <c r="B81" s="8" t="s">
        <v>44</v>
      </c>
      <c r="C81" s="8" t="s">
        <v>9</v>
      </c>
      <c r="D81" s="9">
        <v>8566.5</v>
      </c>
      <c r="E81" s="9">
        <v>8566.5</v>
      </c>
    </row>
    <row r="82" spans="1:5">
      <c r="A82" s="16" t="s">
        <v>314</v>
      </c>
      <c r="B82" s="17" t="s">
        <v>313</v>
      </c>
      <c r="C82" s="17"/>
      <c r="D82" s="9">
        <f>D83</f>
        <v>3064.5</v>
      </c>
      <c r="E82" s="9">
        <f>E83</f>
        <v>3064.5</v>
      </c>
    </row>
    <row r="83" spans="1:5" ht="25.5">
      <c r="A83" s="16" t="s">
        <v>190</v>
      </c>
      <c r="B83" s="17" t="s">
        <v>313</v>
      </c>
      <c r="C83" s="17" t="s">
        <v>9</v>
      </c>
      <c r="D83" s="9">
        <v>3064.5</v>
      </c>
      <c r="E83" s="9">
        <v>3064.5</v>
      </c>
    </row>
    <row r="84" spans="1:5" ht="25.5">
      <c r="A84" s="18" t="s">
        <v>317</v>
      </c>
      <c r="B84" s="19" t="s">
        <v>315</v>
      </c>
      <c r="C84" s="19"/>
      <c r="D84" s="6">
        <f>D85</f>
        <v>319</v>
      </c>
      <c r="E84" s="6">
        <f>E85</f>
        <v>319</v>
      </c>
    </row>
    <row r="85" spans="1:5" ht="38.25">
      <c r="A85" s="16" t="s">
        <v>318</v>
      </c>
      <c r="B85" s="17" t="s">
        <v>316</v>
      </c>
      <c r="C85" s="17"/>
      <c r="D85" s="9">
        <f>D86</f>
        <v>319</v>
      </c>
      <c r="E85" s="9">
        <f>E86</f>
        <v>319</v>
      </c>
    </row>
    <row r="86" spans="1:5" ht="25.5">
      <c r="A86" s="16" t="s">
        <v>289</v>
      </c>
      <c r="B86" s="17" t="s">
        <v>316</v>
      </c>
      <c r="C86" s="17" t="s">
        <v>10</v>
      </c>
      <c r="D86" s="9">
        <v>319</v>
      </c>
      <c r="E86" s="9">
        <v>319</v>
      </c>
    </row>
    <row r="87" spans="1:5" ht="25.5">
      <c r="A87" s="4" t="s">
        <v>193</v>
      </c>
      <c r="B87" s="5" t="s">
        <v>45</v>
      </c>
      <c r="C87" s="5"/>
      <c r="D87" s="6">
        <f>D88+D91+D93+D98+D96</f>
        <v>22652.300000000003</v>
      </c>
      <c r="E87" s="6">
        <f>E88+E91+E93+E98+E96</f>
        <v>22397.600000000002</v>
      </c>
    </row>
    <row r="88" spans="1:5" ht="51">
      <c r="A88" s="7" t="s">
        <v>194</v>
      </c>
      <c r="B88" s="8" t="s">
        <v>46</v>
      </c>
      <c r="C88" s="8"/>
      <c r="D88" s="9">
        <f>D89+D90</f>
        <v>3576.4</v>
      </c>
      <c r="E88" s="9">
        <f>E89+E90</f>
        <v>3487.7</v>
      </c>
    </row>
    <row r="89" spans="1:5" ht="51">
      <c r="A89" s="7" t="s">
        <v>165</v>
      </c>
      <c r="B89" s="8" t="s">
        <v>46</v>
      </c>
      <c r="C89" s="8" t="s">
        <v>20</v>
      </c>
      <c r="D89" s="9">
        <v>3510.8</v>
      </c>
      <c r="E89" s="9">
        <v>3433.5</v>
      </c>
    </row>
    <row r="90" spans="1:5" ht="25.5">
      <c r="A90" s="7" t="s">
        <v>149</v>
      </c>
      <c r="B90" s="8" t="s">
        <v>46</v>
      </c>
      <c r="C90" s="8" t="s">
        <v>10</v>
      </c>
      <c r="D90" s="9">
        <v>65.599999999999994</v>
      </c>
      <c r="E90" s="9">
        <v>54.2</v>
      </c>
    </row>
    <row r="91" spans="1:5">
      <c r="A91" s="7" t="s">
        <v>196</v>
      </c>
      <c r="B91" s="8" t="s">
        <v>47</v>
      </c>
      <c r="C91" s="8"/>
      <c r="D91" s="9">
        <f>D92</f>
        <v>1681.9</v>
      </c>
      <c r="E91" s="9">
        <f>E92</f>
        <v>1681.9</v>
      </c>
    </row>
    <row r="92" spans="1:5" ht="25.5">
      <c r="A92" s="7" t="s">
        <v>150</v>
      </c>
      <c r="B92" s="8" t="s">
        <v>47</v>
      </c>
      <c r="C92" s="8" t="s">
        <v>9</v>
      </c>
      <c r="D92" s="9">
        <v>1681.9</v>
      </c>
      <c r="E92" s="9">
        <v>1681.9</v>
      </c>
    </row>
    <row r="93" spans="1:5" ht="25.5">
      <c r="A93" s="7" t="s">
        <v>197</v>
      </c>
      <c r="B93" s="8" t="s">
        <v>48</v>
      </c>
      <c r="C93" s="8"/>
      <c r="D93" s="9">
        <f>D94+D95</f>
        <v>209.6</v>
      </c>
      <c r="E93" s="9">
        <f>E94+E95</f>
        <v>43.6</v>
      </c>
    </row>
    <row r="94" spans="1:5" ht="25.5">
      <c r="A94" s="7" t="s">
        <v>149</v>
      </c>
      <c r="B94" s="10" t="s">
        <v>48</v>
      </c>
      <c r="C94" s="8" t="s">
        <v>10</v>
      </c>
      <c r="D94" s="9">
        <v>166</v>
      </c>
      <c r="E94" s="9">
        <v>0</v>
      </c>
    </row>
    <row r="95" spans="1:5" ht="25.5">
      <c r="A95" s="7" t="s">
        <v>150</v>
      </c>
      <c r="B95" s="8" t="s">
        <v>48</v>
      </c>
      <c r="C95" s="8" t="s">
        <v>9</v>
      </c>
      <c r="D95" s="9">
        <v>43.6</v>
      </c>
      <c r="E95" s="9">
        <v>43.6</v>
      </c>
    </row>
    <row r="96" spans="1:5" ht="38.25">
      <c r="A96" s="16" t="s">
        <v>320</v>
      </c>
      <c r="B96" s="17" t="s">
        <v>319</v>
      </c>
      <c r="C96" s="17"/>
      <c r="D96" s="9">
        <f>D97</f>
        <v>300</v>
      </c>
      <c r="E96" s="9">
        <f>E97</f>
        <v>300</v>
      </c>
    </row>
    <row r="97" spans="1:5" ht="25.5">
      <c r="A97" s="16" t="s">
        <v>190</v>
      </c>
      <c r="B97" s="17" t="s">
        <v>319</v>
      </c>
      <c r="C97" s="17" t="s">
        <v>9</v>
      </c>
      <c r="D97" s="9">
        <v>300</v>
      </c>
      <c r="E97" s="9">
        <v>300</v>
      </c>
    </row>
    <row r="98" spans="1:5">
      <c r="A98" s="7" t="s">
        <v>160</v>
      </c>
      <c r="B98" s="8" t="s">
        <v>198</v>
      </c>
      <c r="C98" s="8"/>
      <c r="D98" s="9">
        <f>D99+D100</f>
        <v>16884.400000000001</v>
      </c>
      <c r="E98" s="9">
        <f>E99+E100</f>
        <v>16884.400000000001</v>
      </c>
    </row>
    <row r="99" spans="1:5" ht="25.5">
      <c r="A99" s="7" t="s">
        <v>162</v>
      </c>
      <c r="B99" s="8" t="s">
        <v>198</v>
      </c>
      <c r="C99" s="8">
        <v>400</v>
      </c>
      <c r="D99" s="9">
        <v>8803.6</v>
      </c>
      <c r="E99" s="9">
        <v>8803.6</v>
      </c>
    </row>
    <row r="100" spans="1:5" ht="25.5">
      <c r="A100" s="16" t="s">
        <v>190</v>
      </c>
      <c r="B100" s="8" t="s">
        <v>198</v>
      </c>
      <c r="C100" s="17" t="s">
        <v>9</v>
      </c>
      <c r="D100" s="9">
        <v>8080.8</v>
      </c>
      <c r="E100" s="9">
        <v>8080.8</v>
      </c>
    </row>
    <row r="101" spans="1:5">
      <c r="A101" s="4" t="s">
        <v>199</v>
      </c>
      <c r="B101" s="5" t="s">
        <v>49</v>
      </c>
      <c r="C101" s="5"/>
      <c r="D101" s="6">
        <f>D102+D109+D114</f>
        <v>14689.1</v>
      </c>
      <c r="E101" s="6">
        <f>E102+E109+E114</f>
        <v>14673.7</v>
      </c>
    </row>
    <row r="102" spans="1:5">
      <c r="A102" s="4" t="s">
        <v>200</v>
      </c>
      <c r="B102" s="5" t="s">
        <v>50</v>
      </c>
      <c r="C102" s="5"/>
      <c r="D102" s="6">
        <f>D103+D105+D107</f>
        <v>11076.5</v>
      </c>
      <c r="E102" s="6">
        <f>E103+E105+E107</f>
        <v>11072.2</v>
      </c>
    </row>
    <row r="103" spans="1:5" ht="25.5">
      <c r="A103" s="7" t="s">
        <v>201</v>
      </c>
      <c r="B103" s="8" t="s">
        <v>51</v>
      </c>
      <c r="C103" s="8"/>
      <c r="D103" s="9">
        <f>D104</f>
        <v>1.5</v>
      </c>
      <c r="E103" s="9">
        <f>E104</f>
        <v>1.5</v>
      </c>
    </row>
    <row r="104" spans="1:5" ht="25.5">
      <c r="A104" s="7" t="s">
        <v>149</v>
      </c>
      <c r="B104" s="8" t="s">
        <v>51</v>
      </c>
      <c r="C104" s="8" t="s">
        <v>10</v>
      </c>
      <c r="D104" s="9">
        <v>1.5</v>
      </c>
      <c r="E104" s="9">
        <v>1.5</v>
      </c>
    </row>
    <row r="105" spans="1:5" ht="63.75">
      <c r="A105" s="7" t="s">
        <v>202</v>
      </c>
      <c r="B105" s="8" t="s">
        <v>52</v>
      </c>
      <c r="C105" s="8"/>
      <c r="D105" s="9">
        <f>D106</f>
        <v>967.6</v>
      </c>
      <c r="E105" s="9">
        <f>E106</f>
        <v>967.6</v>
      </c>
    </row>
    <row r="106" spans="1:5">
      <c r="A106" s="7" t="s">
        <v>203</v>
      </c>
      <c r="B106" s="8" t="s">
        <v>52</v>
      </c>
      <c r="C106" s="8" t="s">
        <v>22</v>
      </c>
      <c r="D106" s="9">
        <v>967.6</v>
      </c>
      <c r="E106" s="9">
        <v>967.6</v>
      </c>
    </row>
    <row r="107" spans="1:5" ht="25.5">
      <c r="A107" s="7" t="s">
        <v>204</v>
      </c>
      <c r="B107" s="8" t="s">
        <v>53</v>
      </c>
      <c r="C107" s="8"/>
      <c r="D107" s="9">
        <f>D108</f>
        <v>10107.4</v>
      </c>
      <c r="E107" s="9">
        <f>E108</f>
        <v>10103.1</v>
      </c>
    </row>
    <row r="108" spans="1:5" ht="25.5">
      <c r="A108" s="7" t="s">
        <v>150</v>
      </c>
      <c r="B108" s="8" t="s">
        <v>53</v>
      </c>
      <c r="C108" s="8" t="s">
        <v>9</v>
      </c>
      <c r="D108" s="9">
        <v>10107.4</v>
      </c>
      <c r="E108" s="9">
        <v>10103.1</v>
      </c>
    </row>
    <row r="109" spans="1:5" ht="25.5">
      <c r="A109" s="4" t="s">
        <v>205</v>
      </c>
      <c r="B109" s="5" t="s">
        <v>54</v>
      </c>
      <c r="C109" s="5"/>
      <c r="D109" s="6">
        <f>D110+D112</f>
        <v>2872.5</v>
      </c>
      <c r="E109" s="6">
        <f>E110+E112</f>
        <v>2861.4</v>
      </c>
    </row>
    <row r="110" spans="1:5">
      <c r="A110" s="7" t="s">
        <v>206</v>
      </c>
      <c r="B110" s="8" t="s">
        <v>55</v>
      </c>
      <c r="C110" s="8"/>
      <c r="D110" s="9">
        <f>D111</f>
        <v>828</v>
      </c>
      <c r="E110" s="9">
        <f>E111</f>
        <v>828</v>
      </c>
    </row>
    <row r="111" spans="1:5">
      <c r="A111" s="7" t="s">
        <v>167</v>
      </c>
      <c r="B111" s="8" t="s">
        <v>55</v>
      </c>
      <c r="C111" s="8" t="s">
        <v>22</v>
      </c>
      <c r="D111" s="9">
        <v>828</v>
      </c>
      <c r="E111" s="9">
        <v>828</v>
      </c>
    </row>
    <row r="112" spans="1:5">
      <c r="A112" s="7" t="s">
        <v>207</v>
      </c>
      <c r="B112" s="8" t="s">
        <v>56</v>
      </c>
      <c r="C112" s="8"/>
      <c r="D112" s="9">
        <f>D113</f>
        <v>2044.5</v>
      </c>
      <c r="E112" s="9">
        <f>E113</f>
        <v>2033.4</v>
      </c>
    </row>
    <row r="113" spans="1:5">
      <c r="A113" s="7" t="s">
        <v>167</v>
      </c>
      <c r="B113" s="8" t="s">
        <v>56</v>
      </c>
      <c r="C113" s="8" t="s">
        <v>22</v>
      </c>
      <c r="D113" s="9">
        <v>2044.5</v>
      </c>
      <c r="E113" s="9">
        <v>2033.4</v>
      </c>
    </row>
    <row r="114" spans="1:5" ht="25.5">
      <c r="A114" s="4" t="s">
        <v>208</v>
      </c>
      <c r="B114" s="5" t="s">
        <v>57</v>
      </c>
      <c r="C114" s="5"/>
      <c r="D114" s="6">
        <f>D115</f>
        <v>740.1</v>
      </c>
      <c r="E114" s="6">
        <f>E115</f>
        <v>740.1</v>
      </c>
    </row>
    <row r="115" spans="1:5" ht="25.5">
      <c r="A115" s="7" t="s">
        <v>209</v>
      </c>
      <c r="B115" s="8" t="s">
        <v>58</v>
      </c>
      <c r="C115" s="8"/>
      <c r="D115" s="9">
        <f>D116</f>
        <v>740.1</v>
      </c>
      <c r="E115" s="9">
        <f>E116</f>
        <v>740.1</v>
      </c>
    </row>
    <row r="116" spans="1:5">
      <c r="A116" s="7" t="s">
        <v>167</v>
      </c>
      <c r="B116" s="8" t="s">
        <v>58</v>
      </c>
      <c r="C116" s="8">
        <v>300</v>
      </c>
      <c r="D116" s="9">
        <v>740.1</v>
      </c>
      <c r="E116" s="9">
        <v>740.1</v>
      </c>
    </row>
    <row r="117" spans="1:5" ht="25.5" hidden="1">
      <c r="A117" s="4" t="s">
        <v>210</v>
      </c>
      <c r="B117" s="5" t="s">
        <v>59</v>
      </c>
      <c r="C117" s="5"/>
      <c r="D117" s="6">
        <f>D118+D121</f>
        <v>0</v>
      </c>
      <c r="E117" s="6">
        <f>E118+E121</f>
        <v>0</v>
      </c>
    </row>
    <row r="118" spans="1:5" ht="25.5" hidden="1">
      <c r="A118" s="4" t="s">
        <v>211</v>
      </c>
      <c r="B118" s="5" t="s">
        <v>60</v>
      </c>
      <c r="C118" s="5"/>
      <c r="D118" s="6">
        <f>D119</f>
        <v>0</v>
      </c>
      <c r="E118" s="6">
        <f>E119</f>
        <v>0</v>
      </c>
    </row>
    <row r="119" spans="1:5" ht="25.5" hidden="1">
      <c r="A119" s="7" t="s">
        <v>212</v>
      </c>
      <c r="B119" s="8" t="s">
        <v>61</v>
      </c>
      <c r="C119" s="8"/>
      <c r="D119" s="9">
        <f>D120</f>
        <v>0</v>
      </c>
      <c r="E119" s="9">
        <f>E120</f>
        <v>0</v>
      </c>
    </row>
    <row r="120" spans="1:5" ht="25.5" hidden="1">
      <c r="A120" s="7" t="s">
        <v>149</v>
      </c>
      <c r="B120" s="8" t="s">
        <v>61</v>
      </c>
      <c r="C120" s="8" t="s">
        <v>10</v>
      </c>
      <c r="D120" s="9">
        <v>0</v>
      </c>
      <c r="E120" s="9">
        <v>0</v>
      </c>
    </row>
    <row r="121" spans="1:5" ht="25.5" hidden="1">
      <c r="A121" s="4" t="s">
        <v>213</v>
      </c>
      <c r="B121" s="5" t="s">
        <v>214</v>
      </c>
      <c r="C121" s="5"/>
      <c r="D121" s="6">
        <f>D122</f>
        <v>0</v>
      </c>
      <c r="E121" s="6">
        <f>E122</f>
        <v>0</v>
      </c>
    </row>
    <row r="122" spans="1:5" hidden="1">
      <c r="A122" s="7" t="s">
        <v>215</v>
      </c>
      <c r="B122" s="8" t="s">
        <v>216</v>
      </c>
      <c r="C122" s="8"/>
      <c r="D122" s="9">
        <f>D123</f>
        <v>0</v>
      </c>
      <c r="E122" s="9">
        <f>E123</f>
        <v>0</v>
      </c>
    </row>
    <row r="123" spans="1:5" ht="25.5" hidden="1">
      <c r="A123" s="7" t="s">
        <v>149</v>
      </c>
      <c r="B123" s="8" t="s">
        <v>216</v>
      </c>
      <c r="C123" s="8" t="s">
        <v>10</v>
      </c>
      <c r="D123" s="9">
        <v>0</v>
      </c>
      <c r="E123" s="9">
        <v>0</v>
      </c>
    </row>
    <row r="124" spans="1:5" ht="38.25">
      <c r="A124" s="4" t="s">
        <v>217</v>
      </c>
      <c r="B124" s="5" t="s">
        <v>62</v>
      </c>
      <c r="C124" s="5"/>
      <c r="D124" s="6">
        <f>D125+D130+D133</f>
        <v>7062.4</v>
      </c>
      <c r="E124" s="6">
        <f>E125+E130+E133</f>
        <v>7062.4</v>
      </c>
    </row>
    <row r="125" spans="1:5">
      <c r="A125" s="4" t="s">
        <v>218</v>
      </c>
      <c r="B125" s="5" t="s">
        <v>63</v>
      </c>
      <c r="C125" s="5"/>
      <c r="D125" s="6">
        <f>D126+D128</f>
        <v>6542</v>
      </c>
      <c r="E125" s="6">
        <f>E126+E128</f>
        <v>6542</v>
      </c>
    </row>
    <row r="126" spans="1:5" ht="25.5">
      <c r="A126" s="7" t="s">
        <v>219</v>
      </c>
      <c r="B126" s="8" t="s">
        <v>64</v>
      </c>
      <c r="C126" s="8"/>
      <c r="D126" s="9">
        <f>D127</f>
        <v>112</v>
      </c>
      <c r="E126" s="9">
        <f>E127</f>
        <v>112</v>
      </c>
    </row>
    <row r="127" spans="1:5" ht="25.5">
      <c r="A127" s="7" t="s">
        <v>150</v>
      </c>
      <c r="B127" s="8" t="s">
        <v>64</v>
      </c>
      <c r="C127" s="8" t="s">
        <v>9</v>
      </c>
      <c r="D127" s="9">
        <v>112</v>
      </c>
      <c r="E127" s="9">
        <v>112</v>
      </c>
    </row>
    <row r="128" spans="1:5">
      <c r="A128" s="7" t="s">
        <v>220</v>
      </c>
      <c r="B128" s="8" t="s">
        <v>65</v>
      </c>
      <c r="C128" s="8"/>
      <c r="D128" s="9">
        <f>D129</f>
        <v>6430</v>
      </c>
      <c r="E128" s="9">
        <f>E129</f>
        <v>6430</v>
      </c>
    </row>
    <row r="129" spans="1:5" ht="25.5">
      <c r="A129" s="7" t="s">
        <v>150</v>
      </c>
      <c r="B129" s="8" t="s">
        <v>65</v>
      </c>
      <c r="C129" s="8" t="s">
        <v>9</v>
      </c>
      <c r="D129" s="9">
        <v>6430</v>
      </c>
      <c r="E129" s="9">
        <v>6430</v>
      </c>
    </row>
    <row r="130" spans="1:5">
      <c r="A130" s="4" t="s">
        <v>221</v>
      </c>
      <c r="B130" s="5" t="s">
        <v>66</v>
      </c>
      <c r="C130" s="5"/>
      <c r="D130" s="6">
        <f>D131</f>
        <v>5</v>
      </c>
      <c r="E130" s="6">
        <f>E131</f>
        <v>5</v>
      </c>
    </row>
    <row r="131" spans="1:5" ht="76.5">
      <c r="A131" s="7" t="s">
        <v>222</v>
      </c>
      <c r="B131" s="8" t="s">
        <v>67</v>
      </c>
      <c r="C131" s="8"/>
      <c r="D131" s="9">
        <f>D132</f>
        <v>5</v>
      </c>
      <c r="E131" s="9">
        <f>E132</f>
        <v>5</v>
      </c>
    </row>
    <row r="132" spans="1:5" ht="25.5">
      <c r="A132" s="7" t="s">
        <v>150</v>
      </c>
      <c r="B132" s="8" t="s">
        <v>67</v>
      </c>
      <c r="C132" s="8" t="s">
        <v>9</v>
      </c>
      <c r="D132" s="9">
        <v>5</v>
      </c>
      <c r="E132" s="9">
        <v>5</v>
      </c>
    </row>
    <row r="133" spans="1:5" ht="25.5">
      <c r="A133" s="4" t="s">
        <v>223</v>
      </c>
      <c r="B133" s="5" t="s">
        <v>68</v>
      </c>
      <c r="C133" s="5"/>
      <c r="D133" s="6">
        <f>D134</f>
        <v>515.4</v>
      </c>
      <c r="E133" s="6">
        <f>E134</f>
        <v>515.4</v>
      </c>
    </row>
    <row r="134" spans="1:5" ht="25.5">
      <c r="A134" s="7" t="s">
        <v>224</v>
      </c>
      <c r="B134" s="8" t="s">
        <v>69</v>
      </c>
      <c r="C134" s="8"/>
      <c r="D134" s="9">
        <f>D135</f>
        <v>515.4</v>
      </c>
      <c r="E134" s="9">
        <f>E135</f>
        <v>515.4</v>
      </c>
    </row>
    <row r="135" spans="1:5" ht="25.5">
      <c r="A135" s="7" t="s">
        <v>150</v>
      </c>
      <c r="B135" s="8" t="s">
        <v>69</v>
      </c>
      <c r="C135" s="8" t="s">
        <v>9</v>
      </c>
      <c r="D135" s="9">
        <v>515.4</v>
      </c>
      <c r="E135" s="9">
        <v>515.4</v>
      </c>
    </row>
    <row r="136" spans="1:5" ht="25.5">
      <c r="A136" s="4" t="s">
        <v>225</v>
      </c>
      <c r="B136" s="5" t="s">
        <v>70</v>
      </c>
      <c r="C136" s="5"/>
      <c r="D136" s="6">
        <f>D137+D153+D163+D184+D195</f>
        <v>430333.30000000005</v>
      </c>
      <c r="E136" s="6">
        <f>E137+E153+E163+E184+E195</f>
        <v>286268.59999999998</v>
      </c>
    </row>
    <row r="137" spans="1:5">
      <c r="A137" s="4" t="s">
        <v>227</v>
      </c>
      <c r="B137" s="5" t="s">
        <v>71</v>
      </c>
      <c r="C137" s="5"/>
      <c r="D137" s="6">
        <f>D141+D144+D146+D149+D151+D138</f>
        <v>24536.899999999998</v>
      </c>
      <c r="E137" s="6">
        <f>E141+E144+E146+E149+E151+E138</f>
        <v>20699.3</v>
      </c>
    </row>
    <row r="138" spans="1:5" ht="63.75">
      <c r="A138" s="7" t="s">
        <v>228</v>
      </c>
      <c r="B138" s="14" t="s">
        <v>72</v>
      </c>
      <c r="C138" s="14"/>
      <c r="D138" s="9">
        <f>D139+D140</f>
        <v>17218.099999999999</v>
      </c>
      <c r="E138" s="9">
        <f>E139+E140</f>
        <v>15229.4</v>
      </c>
    </row>
    <row r="139" spans="1:5" ht="25.5" hidden="1">
      <c r="A139" s="7" t="s">
        <v>226</v>
      </c>
      <c r="B139" s="14" t="s">
        <v>72</v>
      </c>
      <c r="C139" s="14" t="s">
        <v>10</v>
      </c>
      <c r="D139" s="9">
        <v>0</v>
      </c>
      <c r="E139" s="9">
        <v>0</v>
      </c>
    </row>
    <row r="140" spans="1:5" ht="25.5">
      <c r="A140" s="7" t="s">
        <v>154</v>
      </c>
      <c r="B140" s="14" t="s">
        <v>72</v>
      </c>
      <c r="C140" s="14" t="s">
        <v>14</v>
      </c>
      <c r="D140" s="9">
        <v>17218.099999999999</v>
      </c>
      <c r="E140" s="9">
        <v>15229.4</v>
      </c>
    </row>
    <row r="141" spans="1:5" ht="25.5">
      <c r="A141" s="7" t="s">
        <v>229</v>
      </c>
      <c r="B141" s="8" t="s">
        <v>73</v>
      </c>
      <c r="C141" s="8"/>
      <c r="D141" s="9">
        <f>D142+D143</f>
        <v>2727.9</v>
      </c>
      <c r="E141" s="9">
        <f>E142+E143</f>
        <v>2693.5</v>
      </c>
    </row>
    <row r="142" spans="1:5" ht="25.5">
      <c r="A142" s="7" t="s">
        <v>149</v>
      </c>
      <c r="B142" s="8" t="s">
        <v>73</v>
      </c>
      <c r="C142" s="8" t="s">
        <v>10</v>
      </c>
      <c r="D142" s="9">
        <v>1994.3</v>
      </c>
      <c r="E142" s="9">
        <v>1959.9</v>
      </c>
    </row>
    <row r="143" spans="1:5">
      <c r="A143" s="7" t="s">
        <v>168</v>
      </c>
      <c r="B143" s="8" t="s">
        <v>73</v>
      </c>
      <c r="C143" s="8" t="s">
        <v>23</v>
      </c>
      <c r="D143" s="9">
        <v>733.6</v>
      </c>
      <c r="E143" s="9">
        <v>733.6</v>
      </c>
    </row>
    <row r="144" spans="1:5">
      <c r="A144" s="7" t="s">
        <v>230</v>
      </c>
      <c r="B144" s="8" t="s">
        <v>74</v>
      </c>
      <c r="C144" s="8"/>
      <c r="D144" s="9">
        <f>D145</f>
        <v>3361.9</v>
      </c>
      <c r="E144" s="9">
        <f>E145</f>
        <v>1655.4</v>
      </c>
    </row>
    <row r="145" spans="1:5" ht="25.5">
      <c r="A145" s="7" t="s">
        <v>149</v>
      </c>
      <c r="B145" s="8" t="s">
        <v>74</v>
      </c>
      <c r="C145" s="8" t="s">
        <v>10</v>
      </c>
      <c r="D145" s="9">
        <v>3361.9</v>
      </c>
      <c r="E145" s="9">
        <v>1655.4</v>
      </c>
    </row>
    <row r="146" spans="1:5">
      <c r="A146" s="7" t="s">
        <v>231</v>
      </c>
      <c r="B146" s="8" t="s">
        <v>75</v>
      </c>
      <c r="C146" s="8"/>
      <c r="D146" s="9">
        <f>D147+D148</f>
        <v>880.8</v>
      </c>
      <c r="E146" s="9">
        <f>E147+E148</f>
        <v>810.5</v>
      </c>
    </row>
    <row r="147" spans="1:5" ht="51">
      <c r="A147" s="7" t="s">
        <v>165</v>
      </c>
      <c r="B147" s="8" t="s">
        <v>75</v>
      </c>
      <c r="C147" s="8" t="s">
        <v>20</v>
      </c>
      <c r="D147" s="9">
        <v>839.4</v>
      </c>
      <c r="E147" s="9">
        <v>769.1</v>
      </c>
    </row>
    <row r="148" spans="1:5" ht="25.5">
      <c r="A148" s="7" t="s">
        <v>149</v>
      </c>
      <c r="B148" s="10" t="s">
        <v>75</v>
      </c>
      <c r="C148" s="8">
        <v>200</v>
      </c>
      <c r="D148" s="9">
        <v>41.4</v>
      </c>
      <c r="E148" s="9">
        <v>41.4</v>
      </c>
    </row>
    <row r="149" spans="1:5" ht="38.25">
      <c r="A149" s="7" t="s">
        <v>232</v>
      </c>
      <c r="B149" s="8" t="s">
        <v>76</v>
      </c>
      <c r="C149" s="8"/>
      <c r="D149" s="9">
        <f>D150</f>
        <v>40</v>
      </c>
      <c r="E149" s="9">
        <f>E150</f>
        <v>25.8</v>
      </c>
    </row>
    <row r="150" spans="1:5" ht="25.5">
      <c r="A150" s="7" t="s">
        <v>149</v>
      </c>
      <c r="B150" s="8" t="s">
        <v>76</v>
      </c>
      <c r="C150" s="8" t="s">
        <v>10</v>
      </c>
      <c r="D150" s="9">
        <v>40</v>
      </c>
      <c r="E150" s="9">
        <v>25.8</v>
      </c>
    </row>
    <row r="151" spans="1:5" ht="38.25">
      <c r="A151" s="7" t="s">
        <v>233</v>
      </c>
      <c r="B151" s="8" t="s">
        <v>77</v>
      </c>
      <c r="C151" s="8"/>
      <c r="D151" s="9">
        <f>D152</f>
        <v>308.2</v>
      </c>
      <c r="E151" s="9">
        <f>E152</f>
        <v>284.7</v>
      </c>
    </row>
    <row r="152" spans="1:5" ht="25.5">
      <c r="A152" s="7" t="s">
        <v>149</v>
      </c>
      <c r="B152" s="8" t="s">
        <v>77</v>
      </c>
      <c r="C152" s="8" t="s">
        <v>10</v>
      </c>
      <c r="D152" s="9">
        <v>308.2</v>
      </c>
      <c r="E152" s="9">
        <v>284.7</v>
      </c>
    </row>
    <row r="153" spans="1:5" ht="25.5">
      <c r="A153" s="4" t="s">
        <v>234</v>
      </c>
      <c r="B153" s="5" t="s">
        <v>78</v>
      </c>
      <c r="C153" s="5"/>
      <c r="D153" s="6">
        <f>D154+D156+D159+D161</f>
        <v>47264.600000000006</v>
      </c>
      <c r="E153" s="6">
        <f>E154+E156+E159+E161</f>
        <v>42573.2</v>
      </c>
    </row>
    <row r="154" spans="1:5">
      <c r="A154" s="7" t="s">
        <v>235</v>
      </c>
      <c r="B154" s="8" t="s">
        <v>79</v>
      </c>
      <c r="C154" s="8"/>
      <c r="D154" s="9">
        <f>D155</f>
        <v>14057.6</v>
      </c>
      <c r="E154" s="9">
        <f>E155</f>
        <v>13357.6</v>
      </c>
    </row>
    <row r="155" spans="1:5" ht="25.5">
      <c r="A155" s="7" t="s">
        <v>149</v>
      </c>
      <c r="B155" s="8" t="s">
        <v>79</v>
      </c>
      <c r="C155" s="8" t="s">
        <v>10</v>
      </c>
      <c r="D155" s="9">
        <v>14057.6</v>
      </c>
      <c r="E155" s="9">
        <v>13357.6</v>
      </c>
    </row>
    <row r="156" spans="1:5" ht="25.5">
      <c r="A156" s="7" t="s">
        <v>236</v>
      </c>
      <c r="B156" s="8" t="s">
        <v>80</v>
      </c>
      <c r="C156" s="8"/>
      <c r="D156" s="9">
        <f>D157+D158</f>
        <v>6642.2999999999993</v>
      </c>
      <c r="E156" s="9">
        <f>E157+E158</f>
        <v>3564.1</v>
      </c>
    </row>
    <row r="157" spans="1:5" ht="25.5">
      <c r="A157" s="7" t="s">
        <v>149</v>
      </c>
      <c r="B157" s="8" t="s">
        <v>80</v>
      </c>
      <c r="C157" s="8" t="s">
        <v>10</v>
      </c>
      <c r="D157" s="9">
        <v>4077.1</v>
      </c>
      <c r="E157" s="9">
        <v>998.9</v>
      </c>
    </row>
    <row r="158" spans="1:5" ht="25.5">
      <c r="A158" s="7" t="s">
        <v>154</v>
      </c>
      <c r="B158" s="8" t="s">
        <v>80</v>
      </c>
      <c r="C158" s="8" t="s">
        <v>14</v>
      </c>
      <c r="D158" s="9">
        <v>2565.1999999999998</v>
      </c>
      <c r="E158" s="9">
        <v>2565.1999999999998</v>
      </c>
    </row>
    <row r="159" spans="1:5" ht="25.5">
      <c r="A159" s="7" t="s">
        <v>237</v>
      </c>
      <c r="B159" s="8" t="s">
        <v>81</v>
      </c>
      <c r="C159" s="8"/>
      <c r="D159" s="9">
        <f>D160</f>
        <v>26564.7</v>
      </c>
      <c r="E159" s="9">
        <f>E160</f>
        <v>25651.5</v>
      </c>
    </row>
    <row r="160" spans="1:5" ht="25.5">
      <c r="A160" s="7" t="s">
        <v>154</v>
      </c>
      <c r="B160" s="8" t="s">
        <v>81</v>
      </c>
      <c r="C160" s="8" t="s">
        <v>14</v>
      </c>
      <c r="D160" s="9">
        <v>26564.7</v>
      </c>
      <c r="E160" s="9">
        <v>25651.5</v>
      </c>
    </row>
    <row r="161" spans="1:5" hidden="1">
      <c r="A161" s="7" t="s">
        <v>238</v>
      </c>
      <c r="B161" s="8" t="s">
        <v>239</v>
      </c>
      <c r="C161" s="8"/>
      <c r="D161" s="9">
        <f>D162</f>
        <v>0</v>
      </c>
      <c r="E161" s="9">
        <f>E162</f>
        <v>0</v>
      </c>
    </row>
    <row r="162" spans="1:5" ht="25.5" hidden="1">
      <c r="A162" s="7" t="s">
        <v>154</v>
      </c>
      <c r="B162" s="8" t="s">
        <v>239</v>
      </c>
      <c r="C162" s="8" t="s">
        <v>14</v>
      </c>
      <c r="D162" s="9">
        <v>0</v>
      </c>
      <c r="E162" s="9">
        <v>0</v>
      </c>
    </row>
    <row r="163" spans="1:5">
      <c r="A163" s="4" t="s">
        <v>240</v>
      </c>
      <c r="B163" s="5" t="s">
        <v>82</v>
      </c>
      <c r="C163" s="5"/>
      <c r="D163" s="6">
        <f>D164+D166+D168+D170+D172+D174+D176+D178+D180+D182</f>
        <v>61192</v>
      </c>
      <c r="E163" s="6">
        <f>E164+E166+E168+E170+E172+E174+E176+E178+E180+E182</f>
        <v>58635.700000000004</v>
      </c>
    </row>
    <row r="164" spans="1:5" ht="38.25">
      <c r="A164" s="7" t="s">
        <v>241</v>
      </c>
      <c r="B164" s="8" t="s">
        <v>83</v>
      </c>
      <c r="C164" s="8"/>
      <c r="D164" s="9">
        <f>D165</f>
        <v>7295.4</v>
      </c>
      <c r="E164" s="9">
        <f>E165</f>
        <v>6892.2</v>
      </c>
    </row>
    <row r="165" spans="1:5" ht="25.5">
      <c r="A165" s="7" t="s">
        <v>149</v>
      </c>
      <c r="B165" s="8" t="s">
        <v>83</v>
      </c>
      <c r="C165" s="8" t="s">
        <v>10</v>
      </c>
      <c r="D165" s="9">
        <v>7295.4</v>
      </c>
      <c r="E165" s="9">
        <v>6892.2</v>
      </c>
    </row>
    <row r="166" spans="1:5" ht="38.25">
      <c r="A166" s="7" t="s">
        <v>242</v>
      </c>
      <c r="B166" s="8" t="s">
        <v>84</v>
      </c>
      <c r="C166" s="8"/>
      <c r="D166" s="9">
        <f>D167</f>
        <v>2500</v>
      </c>
      <c r="E166" s="9">
        <f>E167</f>
        <v>2500</v>
      </c>
    </row>
    <row r="167" spans="1:5" ht="25.5">
      <c r="A167" s="7" t="s">
        <v>149</v>
      </c>
      <c r="B167" s="8" t="s">
        <v>84</v>
      </c>
      <c r="C167" s="8" t="s">
        <v>10</v>
      </c>
      <c r="D167" s="9">
        <v>2500</v>
      </c>
      <c r="E167" s="9">
        <v>2500</v>
      </c>
    </row>
    <row r="168" spans="1:5" ht="25.5">
      <c r="A168" s="7" t="s">
        <v>243</v>
      </c>
      <c r="B168" s="8" t="s">
        <v>85</v>
      </c>
      <c r="C168" s="8"/>
      <c r="D168" s="9">
        <f>D169</f>
        <v>2477.1</v>
      </c>
      <c r="E168" s="9">
        <f>E169</f>
        <v>2477.1</v>
      </c>
    </row>
    <row r="169" spans="1:5" ht="25.5">
      <c r="A169" s="7" t="s">
        <v>149</v>
      </c>
      <c r="B169" s="8" t="s">
        <v>85</v>
      </c>
      <c r="C169" s="8" t="s">
        <v>10</v>
      </c>
      <c r="D169" s="9">
        <v>2477.1</v>
      </c>
      <c r="E169" s="9">
        <v>2477.1</v>
      </c>
    </row>
    <row r="170" spans="1:5">
      <c r="A170" s="7" t="s">
        <v>244</v>
      </c>
      <c r="B170" s="8" t="s">
        <v>86</v>
      </c>
      <c r="C170" s="8"/>
      <c r="D170" s="9">
        <f>D171</f>
        <v>29958</v>
      </c>
      <c r="E170" s="9">
        <f>E171</f>
        <v>29508.7</v>
      </c>
    </row>
    <row r="171" spans="1:5" ht="25.5">
      <c r="A171" s="7" t="s">
        <v>149</v>
      </c>
      <c r="B171" s="8" t="s">
        <v>86</v>
      </c>
      <c r="C171" s="8" t="s">
        <v>10</v>
      </c>
      <c r="D171" s="9">
        <v>29958</v>
      </c>
      <c r="E171" s="9">
        <v>29508.7</v>
      </c>
    </row>
    <row r="172" spans="1:5">
      <c r="A172" s="7" t="s">
        <v>245</v>
      </c>
      <c r="B172" s="8" t="s">
        <v>87</v>
      </c>
      <c r="C172" s="8"/>
      <c r="D172" s="9">
        <f>D173</f>
        <v>2039.4</v>
      </c>
      <c r="E172" s="9">
        <f>E173</f>
        <v>1946.5</v>
      </c>
    </row>
    <row r="173" spans="1:5" ht="25.5">
      <c r="A173" s="7" t="s">
        <v>149</v>
      </c>
      <c r="B173" s="8" t="s">
        <v>87</v>
      </c>
      <c r="C173" s="8" t="s">
        <v>10</v>
      </c>
      <c r="D173" s="9">
        <v>2039.4</v>
      </c>
      <c r="E173" s="9">
        <v>1946.5</v>
      </c>
    </row>
    <row r="174" spans="1:5" ht="25.5">
      <c r="A174" s="7" t="s">
        <v>246</v>
      </c>
      <c r="B174" s="8" t="s">
        <v>88</v>
      </c>
      <c r="C174" s="8"/>
      <c r="D174" s="9">
        <f>D175</f>
        <v>12347</v>
      </c>
      <c r="E174" s="9">
        <f>E175</f>
        <v>11992.1</v>
      </c>
    </row>
    <row r="175" spans="1:5" ht="25.5">
      <c r="A175" s="7" t="s">
        <v>149</v>
      </c>
      <c r="B175" s="8" t="s">
        <v>88</v>
      </c>
      <c r="C175" s="8" t="s">
        <v>10</v>
      </c>
      <c r="D175" s="9">
        <v>12347</v>
      </c>
      <c r="E175" s="9">
        <v>11992.1</v>
      </c>
    </row>
    <row r="176" spans="1:5" ht="25.5">
      <c r="A176" s="7" t="s">
        <v>247</v>
      </c>
      <c r="B176" s="8" t="s">
        <v>89</v>
      </c>
      <c r="C176" s="8"/>
      <c r="D176" s="9">
        <f>D177</f>
        <v>1620</v>
      </c>
      <c r="E176" s="9">
        <f>E177</f>
        <v>1620</v>
      </c>
    </row>
    <row r="177" spans="1:5" ht="25.5">
      <c r="A177" s="7" t="s">
        <v>149</v>
      </c>
      <c r="B177" s="8" t="s">
        <v>89</v>
      </c>
      <c r="C177" s="8" t="s">
        <v>10</v>
      </c>
      <c r="D177" s="9">
        <v>1620</v>
      </c>
      <c r="E177" s="9">
        <v>1620</v>
      </c>
    </row>
    <row r="178" spans="1:5" ht="25.5">
      <c r="A178" s="7" t="s">
        <v>248</v>
      </c>
      <c r="B178" s="8" t="s">
        <v>90</v>
      </c>
      <c r="C178" s="8"/>
      <c r="D178" s="9">
        <f>D179</f>
        <v>642</v>
      </c>
      <c r="E178" s="9">
        <f>E179</f>
        <v>642</v>
      </c>
    </row>
    <row r="179" spans="1:5" ht="25.5">
      <c r="A179" s="7" t="s">
        <v>149</v>
      </c>
      <c r="B179" s="8" t="s">
        <v>90</v>
      </c>
      <c r="C179" s="8" t="s">
        <v>10</v>
      </c>
      <c r="D179" s="9">
        <v>642</v>
      </c>
      <c r="E179" s="9">
        <v>642</v>
      </c>
    </row>
    <row r="180" spans="1:5" ht="25.5">
      <c r="A180" s="7" t="s">
        <v>249</v>
      </c>
      <c r="B180" s="8" t="s">
        <v>91</v>
      </c>
      <c r="C180" s="8"/>
      <c r="D180" s="9">
        <f>D181</f>
        <v>2213.1</v>
      </c>
      <c r="E180" s="9">
        <f>E181</f>
        <v>958.3</v>
      </c>
    </row>
    <row r="181" spans="1:5" ht="25.5">
      <c r="A181" s="7" t="s">
        <v>149</v>
      </c>
      <c r="B181" s="8" t="s">
        <v>91</v>
      </c>
      <c r="C181" s="8" t="s">
        <v>10</v>
      </c>
      <c r="D181" s="9">
        <v>2213.1</v>
      </c>
      <c r="E181" s="9">
        <v>958.3</v>
      </c>
    </row>
    <row r="182" spans="1:5">
      <c r="A182" s="7" t="s">
        <v>250</v>
      </c>
      <c r="B182" s="8" t="s">
        <v>92</v>
      </c>
      <c r="C182" s="8"/>
      <c r="D182" s="9">
        <f>D183</f>
        <v>100</v>
      </c>
      <c r="E182" s="9">
        <f>E183</f>
        <v>98.8</v>
      </c>
    </row>
    <row r="183" spans="1:5" ht="25.5">
      <c r="A183" s="7" t="s">
        <v>149</v>
      </c>
      <c r="B183" s="8" t="s">
        <v>92</v>
      </c>
      <c r="C183" s="8" t="s">
        <v>10</v>
      </c>
      <c r="D183" s="9">
        <v>100</v>
      </c>
      <c r="E183" s="9">
        <v>98.8</v>
      </c>
    </row>
    <row r="184" spans="1:5" ht="38.25">
      <c r="A184" s="4" t="s">
        <v>251</v>
      </c>
      <c r="B184" s="5" t="s">
        <v>93</v>
      </c>
      <c r="C184" s="5"/>
      <c r="D184" s="6">
        <f>D185+D187+D189+D191+D193</f>
        <v>290228.10000000003</v>
      </c>
      <c r="E184" s="6">
        <f>E185+E187+E189+E191+E193</f>
        <v>157410.79999999999</v>
      </c>
    </row>
    <row r="185" spans="1:5" ht="25.5">
      <c r="A185" s="7" t="s">
        <v>252</v>
      </c>
      <c r="B185" s="8" t="s">
        <v>94</v>
      </c>
      <c r="C185" s="8"/>
      <c r="D185" s="9">
        <f>D186</f>
        <v>79119.8</v>
      </c>
      <c r="E185" s="9">
        <f>E186</f>
        <v>4053.4</v>
      </c>
    </row>
    <row r="186" spans="1:5" ht="25.5">
      <c r="A186" s="7" t="s">
        <v>154</v>
      </c>
      <c r="B186" s="8" t="s">
        <v>94</v>
      </c>
      <c r="C186" s="8" t="s">
        <v>14</v>
      </c>
      <c r="D186" s="9">
        <v>79119.8</v>
      </c>
      <c r="E186" s="9">
        <v>4053.4</v>
      </c>
    </row>
    <row r="187" spans="1:5" ht="25.5">
      <c r="A187" s="7" t="s">
        <v>253</v>
      </c>
      <c r="B187" s="8" t="s">
        <v>95</v>
      </c>
      <c r="C187" s="8"/>
      <c r="D187" s="9">
        <f>D188</f>
        <v>23199.4</v>
      </c>
      <c r="E187" s="9">
        <f>E188</f>
        <v>23101.8</v>
      </c>
    </row>
    <row r="188" spans="1:5" ht="25.5">
      <c r="A188" s="7" t="s">
        <v>149</v>
      </c>
      <c r="B188" s="8" t="s">
        <v>95</v>
      </c>
      <c r="C188" s="8" t="s">
        <v>10</v>
      </c>
      <c r="D188" s="9">
        <v>23199.4</v>
      </c>
      <c r="E188" s="9">
        <v>23101.8</v>
      </c>
    </row>
    <row r="189" spans="1:5" ht="38.25">
      <c r="A189" s="7" t="s">
        <v>254</v>
      </c>
      <c r="B189" s="8" t="s">
        <v>96</v>
      </c>
      <c r="C189" s="8"/>
      <c r="D189" s="9">
        <f>D190</f>
        <v>126695.7</v>
      </c>
      <c r="E189" s="9">
        <f>E190</f>
        <v>69042.399999999994</v>
      </c>
    </row>
    <row r="190" spans="1:5" ht="25.5">
      <c r="A190" s="7" t="s">
        <v>149</v>
      </c>
      <c r="B190" s="8" t="s">
        <v>96</v>
      </c>
      <c r="C190" s="8" t="s">
        <v>10</v>
      </c>
      <c r="D190" s="9">
        <v>126695.7</v>
      </c>
      <c r="E190" s="9">
        <v>69042.399999999994</v>
      </c>
    </row>
    <row r="191" spans="1:5" ht="38.25">
      <c r="A191" s="7" t="s">
        <v>255</v>
      </c>
      <c r="B191" s="8" t="s">
        <v>97</v>
      </c>
      <c r="C191" s="8"/>
      <c r="D191" s="9">
        <f>D192</f>
        <v>2385</v>
      </c>
      <c r="E191" s="9">
        <f>E192</f>
        <v>2385</v>
      </c>
    </row>
    <row r="192" spans="1:5" ht="25.5">
      <c r="A192" s="7" t="s">
        <v>149</v>
      </c>
      <c r="B192" s="8" t="s">
        <v>97</v>
      </c>
      <c r="C192" s="8" t="s">
        <v>10</v>
      </c>
      <c r="D192" s="9">
        <v>2385</v>
      </c>
      <c r="E192" s="9">
        <v>2385</v>
      </c>
    </row>
    <row r="193" spans="1:5">
      <c r="A193" s="16" t="s">
        <v>321</v>
      </c>
      <c r="B193" s="17" t="s">
        <v>322</v>
      </c>
      <c r="C193" s="17"/>
      <c r="D193" s="9">
        <f>D194</f>
        <v>58828.2</v>
      </c>
      <c r="E193" s="9">
        <f>E194</f>
        <v>58828.2</v>
      </c>
    </row>
    <row r="194" spans="1:5" ht="25.5">
      <c r="A194" s="16" t="s">
        <v>289</v>
      </c>
      <c r="B194" s="17" t="s">
        <v>322</v>
      </c>
      <c r="C194" s="17" t="s">
        <v>10</v>
      </c>
      <c r="D194" s="9">
        <v>58828.2</v>
      </c>
      <c r="E194" s="9">
        <v>58828.2</v>
      </c>
    </row>
    <row r="195" spans="1:5">
      <c r="A195" s="4" t="s">
        <v>256</v>
      </c>
      <c r="B195" s="5" t="s">
        <v>98</v>
      </c>
      <c r="C195" s="5"/>
      <c r="D195" s="6">
        <f>D196</f>
        <v>7111.7</v>
      </c>
      <c r="E195" s="6">
        <f>E196</f>
        <v>6949.6</v>
      </c>
    </row>
    <row r="196" spans="1:5" ht="25.5">
      <c r="A196" s="7" t="s">
        <v>257</v>
      </c>
      <c r="B196" s="8" t="s">
        <v>99</v>
      </c>
      <c r="C196" s="8"/>
      <c r="D196" s="9">
        <f>D197+D198</f>
        <v>7111.7</v>
      </c>
      <c r="E196" s="9">
        <f>E197+E198</f>
        <v>6949.6</v>
      </c>
    </row>
    <row r="197" spans="1:5" ht="51">
      <c r="A197" s="7" t="s">
        <v>165</v>
      </c>
      <c r="B197" s="8" t="s">
        <v>99</v>
      </c>
      <c r="C197" s="8" t="s">
        <v>20</v>
      </c>
      <c r="D197" s="9">
        <v>6595.4</v>
      </c>
      <c r="E197" s="9">
        <v>6512.1</v>
      </c>
    </row>
    <row r="198" spans="1:5" ht="25.5">
      <c r="A198" s="7" t="s">
        <v>149</v>
      </c>
      <c r="B198" s="8" t="s">
        <v>99</v>
      </c>
      <c r="C198" s="8" t="s">
        <v>10</v>
      </c>
      <c r="D198" s="9">
        <v>516.29999999999995</v>
      </c>
      <c r="E198" s="9">
        <v>437.5</v>
      </c>
    </row>
    <row r="199" spans="1:5" ht="25.5">
      <c r="A199" s="4" t="s">
        <v>258</v>
      </c>
      <c r="B199" s="5" t="s">
        <v>100</v>
      </c>
      <c r="C199" s="5"/>
      <c r="D199" s="6">
        <f>D200+D204+D202</f>
        <v>2137</v>
      </c>
      <c r="E199" s="6">
        <f>E200+E204+E202</f>
        <v>1308.7</v>
      </c>
    </row>
    <row r="200" spans="1:5">
      <c r="A200" s="7" t="s">
        <v>259</v>
      </c>
      <c r="B200" s="8" t="s">
        <v>101</v>
      </c>
      <c r="C200" s="8"/>
      <c r="D200" s="9">
        <f>D201</f>
        <v>214.5</v>
      </c>
      <c r="E200" s="9">
        <f>E201</f>
        <v>214.5</v>
      </c>
    </row>
    <row r="201" spans="1:5" ht="25.5">
      <c r="A201" s="7" t="s">
        <v>149</v>
      </c>
      <c r="B201" s="8" t="s">
        <v>101</v>
      </c>
      <c r="C201" s="8" t="s">
        <v>10</v>
      </c>
      <c r="D201" s="9">
        <v>214.5</v>
      </c>
      <c r="E201" s="9">
        <v>214.5</v>
      </c>
    </row>
    <row r="202" spans="1:5" ht="38.25">
      <c r="A202" s="16" t="s">
        <v>323</v>
      </c>
      <c r="B202" s="17" t="s">
        <v>324</v>
      </c>
      <c r="C202" s="17"/>
      <c r="D202" s="9">
        <f>D203</f>
        <v>0.1</v>
      </c>
      <c r="E202" s="9">
        <f>E203</f>
        <v>0</v>
      </c>
    </row>
    <row r="203" spans="1:5" ht="25.5">
      <c r="A203" s="16" t="s">
        <v>289</v>
      </c>
      <c r="B203" s="17" t="s">
        <v>324</v>
      </c>
      <c r="C203" s="17" t="s">
        <v>10</v>
      </c>
      <c r="D203" s="9">
        <v>0.1</v>
      </c>
      <c r="E203" s="9">
        <v>0</v>
      </c>
    </row>
    <row r="204" spans="1:5" ht="38.25">
      <c r="A204" s="7" t="s">
        <v>260</v>
      </c>
      <c r="B204" s="8" t="s">
        <v>102</v>
      </c>
      <c r="C204" s="8"/>
      <c r="D204" s="9">
        <f>D205</f>
        <v>1922.4</v>
      </c>
      <c r="E204" s="9">
        <f>E205</f>
        <v>1094.2</v>
      </c>
    </row>
    <row r="205" spans="1:5" ht="25.5">
      <c r="A205" s="7" t="s">
        <v>149</v>
      </c>
      <c r="B205" s="8" t="s">
        <v>102</v>
      </c>
      <c r="C205" s="8" t="s">
        <v>10</v>
      </c>
      <c r="D205" s="9">
        <v>1922.4</v>
      </c>
      <c r="E205" s="9">
        <v>1094.2</v>
      </c>
    </row>
    <row r="206" spans="1:5">
      <c r="A206" s="4" t="s">
        <v>261</v>
      </c>
      <c r="B206" s="5" t="s">
        <v>103</v>
      </c>
      <c r="C206" s="5"/>
      <c r="D206" s="6">
        <f>D207+D216+D221</f>
        <v>47906.200000000004</v>
      </c>
      <c r="E206" s="6">
        <f>E207+E216+E221</f>
        <v>47191.3</v>
      </c>
    </row>
    <row r="207" spans="1:5">
      <c r="A207" s="4" t="s">
        <v>262</v>
      </c>
      <c r="B207" s="5" t="s">
        <v>104</v>
      </c>
      <c r="C207" s="5"/>
      <c r="D207" s="6">
        <f>D208+D213</f>
        <v>39432.500000000007</v>
      </c>
      <c r="E207" s="6">
        <f>E208+E213</f>
        <v>38841.900000000009</v>
      </c>
    </row>
    <row r="208" spans="1:5" ht="25.5">
      <c r="A208" s="7" t="s">
        <v>263</v>
      </c>
      <c r="B208" s="8" t="s">
        <v>105</v>
      </c>
      <c r="C208" s="8"/>
      <c r="D208" s="9">
        <f>D209+D210+D212+D211</f>
        <v>36753.500000000007</v>
      </c>
      <c r="E208" s="9">
        <f>E209+E210+E212+E211</f>
        <v>36162.900000000009</v>
      </c>
    </row>
    <row r="209" spans="1:5" ht="51">
      <c r="A209" s="7" t="s">
        <v>165</v>
      </c>
      <c r="B209" s="8" t="s">
        <v>105</v>
      </c>
      <c r="C209" s="8" t="s">
        <v>20</v>
      </c>
      <c r="D209" s="9">
        <v>31200</v>
      </c>
      <c r="E209" s="9">
        <v>30695.4</v>
      </c>
    </row>
    <row r="210" spans="1:5" ht="25.5">
      <c r="A210" s="7" t="s">
        <v>149</v>
      </c>
      <c r="B210" s="8" t="s">
        <v>105</v>
      </c>
      <c r="C210" s="8" t="s">
        <v>10</v>
      </c>
      <c r="D210" s="9">
        <v>5416.3</v>
      </c>
      <c r="E210" s="9">
        <v>5330.3</v>
      </c>
    </row>
    <row r="211" spans="1:5">
      <c r="A211" s="7" t="s">
        <v>167</v>
      </c>
      <c r="B211" s="8" t="s">
        <v>105</v>
      </c>
      <c r="C211" s="8">
        <v>300</v>
      </c>
      <c r="D211" s="9">
        <v>48.8</v>
      </c>
      <c r="E211" s="9">
        <v>48.8</v>
      </c>
    </row>
    <row r="212" spans="1:5">
      <c r="A212" s="7" t="s">
        <v>168</v>
      </c>
      <c r="B212" s="8" t="s">
        <v>105</v>
      </c>
      <c r="C212" s="8" t="s">
        <v>23</v>
      </c>
      <c r="D212" s="9">
        <v>88.4</v>
      </c>
      <c r="E212" s="9">
        <v>88.4</v>
      </c>
    </row>
    <row r="213" spans="1:5" ht="25.5">
      <c r="A213" s="7" t="s">
        <v>264</v>
      </c>
      <c r="B213" s="8" t="s">
        <v>106</v>
      </c>
      <c r="C213" s="8"/>
      <c r="D213" s="9">
        <f>D214+D215</f>
        <v>2679</v>
      </c>
      <c r="E213" s="9">
        <f>E214+E215</f>
        <v>2679</v>
      </c>
    </row>
    <row r="214" spans="1:5" ht="51">
      <c r="A214" s="7" t="s">
        <v>165</v>
      </c>
      <c r="B214" s="8" t="s">
        <v>106</v>
      </c>
      <c r="C214" s="8" t="s">
        <v>20</v>
      </c>
      <c r="D214" s="9">
        <v>2497.3000000000002</v>
      </c>
      <c r="E214" s="9">
        <v>2497.3000000000002</v>
      </c>
    </row>
    <row r="215" spans="1:5" ht="25.5">
      <c r="A215" s="7" t="s">
        <v>149</v>
      </c>
      <c r="B215" s="8" t="s">
        <v>106</v>
      </c>
      <c r="C215" s="8">
        <v>200</v>
      </c>
      <c r="D215" s="9">
        <v>181.7</v>
      </c>
      <c r="E215" s="9">
        <v>181.7</v>
      </c>
    </row>
    <row r="216" spans="1:5">
      <c r="A216" s="4" t="s">
        <v>265</v>
      </c>
      <c r="B216" s="5" t="s">
        <v>107</v>
      </c>
      <c r="C216" s="5"/>
      <c r="D216" s="6">
        <f>D217</f>
        <v>4173</v>
      </c>
      <c r="E216" s="6">
        <f>E217</f>
        <v>4048.7000000000003</v>
      </c>
    </row>
    <row r="217" spans="1:5" ht="25.5">
      <c r="A217" s="7" t="s">
        <v>266</v>
      </c>
      <c r="B217" s="8" t="s">
        <v>108</v>
      </c>
      <c r="C217" s="8"/>
      <c r="D217" s="9">
        <f>D218+D219+D220</f>
        <v>4173</v>
      </c>
      <c r="E217" s="9">
        <f>E218+E219+E220</f>
        <v>4048.7000000000003</v>
      </c>
    </row>
    <row r="218" spans="1:5" ht="51">
      <c r="A218" s="7" t="s">
        <v>165</v>
      </c>
      <c r="B218" s="8" t="s">
        <v>108</v>
      </c>
      <c r="C218" s="8" t="s">
        <v>20</v>
      </c>
      <c r="D218" s="9">
        <v>3625.6</v>
      </c>
      <c r="E218" s="9">
        <v>3501.3</v>
      </c>
    </row>
    <row r="219" spans="1:5" ht="25.5">
      <c r="A219" s="7" t="s">
        <v>149</v>
      </c>
      <c r="B219" s="8" t="s">
        <v>108</v>
      </c>
      <c r="C219" s="8" t="s">
        <v>10</v>
      </c>
      <c r="D219" s="9">
        <v>544.1</v>
      </c>
      <c r="E219" s="9">
        <v>544.1</v>
      </c>
    </row>
    <row r="220" spans="1:5">
      <c r="A220" s="7" t="s">
        <v>167</v>
      </c>
      <c r="B220" s="8" t="s">
        <v>108</v>
      </c>
      <c r="C220" s="8">
        <v>300</v>
      </c>
      <c r="D220" s="9">
        <v>3.3</v>
      </c>
      <c r="E220" s="9">
        <v>3.3</v>
      </c>
    </row>
    <row r="221" spans="1:5" ht="25.5">
      <c r="A221" s="4" t="s">
        <v>267</v>
      </c>
      <c r="B221" s="5" t="s">
        <v>109</v>
      </c>
      <c r="C221" s="5"/>
      <c r="D221" s="6">
        <f>D222</f>
        <v>4300.7</v>
      </c>
      <c r="E221" s="6">
        <f>E222</f>
        <v>4300.7</v>
      </c>
    </row>
    <row r="222" spans="1:5" ht="25.5">
      <c r="A222" s="7" t="s">
        <v>268</v>
      </c>
      <c r="B222" s="8" t="s">
        <v>110</v>
      </c>
      <c r="C222" s="8"/>
      <c r="D222" s="9">
        <f>D223+D224</f>
        <v>4300.7</v>
      </c>
      <c r="E222" s="9">
        <f>E223+E224</f>
        <v>4300.7</v>
      </c>
    </row>
    <row r="223" spans="1:5" ht="51">
      <c r="A223" s="7" t="s">
        <v>165</v>
      </c>
      <c r="B223" s="8" t="s">
        <v>110</v>
      </c>
      <c r="C223" s="8" t="s">
        <v>20</v>
      </c>
      <c r="D223" s="9">
        <v>3773.8</v>
      </c>
      <c r="E223" s="9">
        <v>3773.8</v>
      </c>
    </row>
    <row r="224" spans="1:5" ht="25.5">
      <c r="A224" s="7" t="s">
        <v>149</v>
      </c>
      <c r="B224" s="8" t="s">
        <v>110</v>
      </c>
      <c r="C224" s="8" t="s">
        <v>10</v>
      </c>
      <c r="D224" s="9">
        <v>526.9</v>
      </c>
      <c r="E224" s="9">
        <v>526.9</v>
      </c>
    </row>
    <row r="225" spans="1:5">
      <c r="A225" s="4" t="s">
        <v>269</v>
      </c>
      <c r="B225" s="5" t="s">
        <v>111</v>
      </c>
      <c r="C225" s="5"/>
      <c r="D225" s="6">
        <f>D226+D228+D230+D232</f>
        <v>9594.3000000000011</v>
      </c>
      <c r="E225" s="6">
        <f>E226+E228+E230+E232</f>
        <v>7897.5999999999995</v>
      </c>
    </row>
    <row r="226" spans="1:5" ht="25.5">
      <c r="A226" s="7" t="s">
        <v>270</v>
      </c>
      <c r="B226" s="8" t="s">
        <v>112</v>
      </c>
      <c r="C226" s="8"/>
      <c r="D226" s="9">
        <f>D227</f>
        <v>19.5</v>
      </c>
      <c r="E226" s="9">
        <f>E227</f>
        <v>19.5</v>
      </c>
    </row>
    <row r="227" spans="1:5" ht="25.5">
      <c r="A227" s="7" t="s">
        <v>150</v>
      </c>
      <c r="B227" s="8" t="s">
        <v>112</v>
      </c>
      <c r="C227" s="8" t="s">
        <v>9</v>
      </c>
      <c r="D227" s="9">
        <v>19.5</v>
      </c>
      <c r="E227" s="9">
        <v>19.5</v>
      </c>
    </row>
    <row r="228" spans="1:5" ht="25.5">
      <c r="A228" s="7" t="s">
        <v>271</v>
      </c>
      <c r="B228" s="8" t="s">
        <v>113</v>
      </c>
      <c r="C228" s="8"/>
      <c r="D228" s="9">
        <f>D229</f>
        <v>2704.6</v>
      </c>
      <c r="E228" s="9">
        <f>E229</f>
        <v>2615</v>
      </c>
    </row>
    <row r="229" spans="1:5" ht="25.5">
      <c r="A229" s="7" t="s">
        <v>150</v>
      </c>
      <c r="B229" s="8" t="s">
        <v>113</v>
      </c>
      <c r="C229" s="8" t="s">
        <v>9</v>
      </c>
      <c r="D229" s="9">
        <v>2704.6</v>
      </c>
      <c r="E229" s="9">
        <v>2615</v>
      </c>
    </row>
    <row r="230" spans="1:5" ht="25.5">
      <c r="A230" s="7" t="s">
        <v>272</v>
      </c>
      <c r="B230" s="8" t="s">
        <v>114</v>
      </c>
      <c r="C230" s="8"/>
      <c r="D230" s="9">
        <f>D231</f>
        <v>6465</v>
      </c>
      <c r="E230" s="9">
        <f>E231</f>
        <v>4857.8999999999996</v>
      </c>
    </row>
    <row r="231" spans="1:5" ht="25.5">
      <c r="A231" s="7" t="s">
        <v>150</v>
      </c>
      <c r="B231" s="8" t="s">
        <v>114</v>
      </c>
      <c r="C231" s="8" t="s">
        <v>9</v>
      </c>
      <c r="D231" s="9">
        <v>6465</v>
      </c>
      <c r="E231" s="9">
        <v>4857.8999999999996</v>
      </c>
    </row>
    <row r="232" spans="1:5">
      <c r="A232" s="7" t="s">
        <v>196</v>
      </c>
      <c r="B232" s="8" t="s">
        <v>115</v>
      </c>
      <c r="C232" s="8"/>
      <c r="D232" s="9">
        <f>D233</f>
        <v>405.2</v>
      </c>
      <c r="E232" s="9">
        <f>E233</f>
        <v>405.2</v>
      </c>
    </row>
    <row r="233" spans="1:5" ht="25.5">
      <c r="A233" s="7" t="s">
        <v>150</v>
      </c>
      <c r="B233" s="8" t="s">
        <v>115</v>
      </c>
      <c r="C233" s="8" t="s">
        <v>9</v>
      </c>
      <c r="D233" s="9">
        <v>405.2</v>
      </c>
      <c r="E233" s="9">
        <v>405.2</v>
      </c>
    </row>
    <row r="234" spans="1:5" ht="38.25">
      <c r="A234" s="4" t="s">
        <v>273</v>
      </c>
      <c r="B234" s="5" t="s">
        <v>116</v>
      </c>
      <c r="C234" s="5"/>
      <c r="D234" s="6">
        <f>D235+D237+D239+D242</f>
        <v>373679.8</v>
      </c>
      <c r="E234" s="6">
        <f>E235+E237+E239+E242</f>
        <v>346726</v>
      </c>
    </row>
    <row r="235" spans="1:5">
      <c r="A235" s="7" t="s">
        <v>274</v>
      </c>
      <c r="B235" s="8" t="s">
        <v>117</v>
      </c>
      <c r="C235" s="8"/>
      <c r="D235" s="9">
        <f>D236</f>
        <v>5353.6</v>
      </c>
      <c r="E235" s="9">
        <f>E236</f>
        <v>2150.5</v>
      </c>
    </row>
    <row r="236" spans="1:5" ht="25.5">
      <c r="A236" s="7" t="s">
        <v>154</v>
      </c>
      <c r="B236" s="8" t="s">
        <v>117</v>
      </c>
      <c r="C236" s="8" t="s">
        <v>14</v>
      </c>
      <c r="D236" s="9">
        <v>5353.6</v>
      </c>
      <c r="E236" s="9">
        <v>2150.5</v>
      </c>
    </row>
    <row r="237" spans="1:5">
      <c r="A237" s="7" t="s">
        <v>275</v>
      </c>
      <c r="B237" s="8" t="s">
        <v>118</v>
      </c>
      <c r="C237" s="8"/>
      <c r="D237" s="9">
        <f>D238</f>
        <v>17840.3</v>
      </c>
      <c r="E237" s="9">
        <f>E238</f>
        <v>1.3</v>
      </c>
    </row>
    <row r="238" spans="1:5" ht="25.5">
      <c r="A238" s="7" t="s">
        <v>149</v>
      </c>
      <c r="B238" s="8" t="s">
        <v>118</v>
      </c>
      <c r="C238" s="8" t="s">
        <v>10</v>
      </c>
      <c r="D238" s="9">
        <v>17840.3</v>
      </c>
      <c r="E238" s="9">
        <v>1.3</v>
      </c>
    </row>
    <row r="239" spans="1:5">
      <c r="A239" s="7" t="s">
        <v>276</v>
      </c>
      <c r="B239" s="8" t="s">
        <v>119</v>
      </c>
      <c r="C239" s="8"/>
      <c r="D239" s="9">
        <f>D240+D241</f>
        <v>7304.4000000000005</v>
      </c>
      <c r="E239" s="9">
        <f>E240+E241</f>
        <v>7061.5</v>
      </c>
    </row>
    <row r="240" spans="1:5" ht="51">
      <c r="A240" s="7" t="s">
        <v>165</v>
      </c>
      <c r="B240" s="8" t="s">
        <v>119</v>
      </c>
      <c r="C240" s="8" t="s">
        <v>20</v>
      </c>
      <c r="D240" s="9">
        <v>6799.3</v>
      </c>
      <c r="E240" s="9">
        <v>6782.9</v>
      </c>
    </row>
    <row r="241" spans="1:5" ht="25.5">
      <c r="A241" s="7" t="s">
        <v>149</v>
      </c>
      <c r="B241" s="8" t="s">
        <v>119</v>
      </c>
      <c r="C241" s="8" t="s">
        <v>10</v>
      </c>
      <c r="D241" s="9">
        <v>505.1</v>
      </c>
      <c r="E241" s="9">
        <v>278.60000000000002</v>
      </c>
    </row>
    <row r="242" spans="1:5">
      <c r="A242" s="7" t="s">
        <v>155</v>
      </c>
      <c r="B242" s="8" t="s">
        <v>120</v>
      </c>
      <c r="C242" s="8"/>
      <c r="D242" s="9">
        <f>D243</f>
        <v>343181.5</v>
      </c>
      <c r="E242" s="9">
        <f>E243</f>
        <v>337512.7</v>
      </c>
    </row>
    <row r="243" spans="1:5" ht="25.5">
      <c r="A243" s="7" t="s">
        <v>154</v>
      </c>
      <c r="B243" s="8" t="s">
        <v>120</v>
      </c>
      <c r="C243" s="8" t="s">
        <v>14</v>
      </c>
      <c r="D243" s="9">
        <v>343181.5</v>
      </c>
      <c r="E243" s="9">
        <v>337512.7</v>
      </c>
    </row>
    <row r="244" spans="1:5" ht="51">
      <c r="A244" s="4" t="s">
        <v>277</v>
      </c>
      <c r="B244" s="5" t="s">
        <v>121</v>
      </c>
      <c r="C244" s="5"/>
      <c r="D244" s="6">
        <f>D245</f>
        <v>650</v>
      </c>
      <c r="E244" s="6">
        <f>E245</f>
        <v>650</v>
      </c>
    </row>
    <row r="245" spans="1:5">
      <c r="A245" s="7" t="s">
        <v>278</v>
      </c>
      <c r="B245" s="8" t="s">
        <v>122</v>
      </c>
      <c r="C245" s="8"/>
      <c r="D245" s="9">
        <f>D246</f>
        <v>650</v>
      </c>
      <c r="E245" s="9">
        <f>E246</f>
        <v>650</v>
      </c>
    </row>
    <row r="246" spans="1:5" ht="25.5">
      <c r="A246" s="7" t="s">
        <v>150</v>
      </c>
      <c r="B246" s="8" t="s">
        <v>122</v>
      </c>
      <c r="C246" s="8" t="s">
        <v>9</v>
      </c>
      <c r="D246" s="9">
        <v>650</v>
      </c>
      <c r="E246" s="9">
        <v>650</v>
      </c>
    </row>
    <row r="247" spans="1:5" ht="25.5">
      <c r="A247" s="4" t="s">
        <v>279</v>
      </c>
      <c r="B247" s="5" t="s">
        <v>123</v>
      </c>
      <c r="C247" s="5"/>
      <c r="D247" s="6">
        <f>D248+D250</f>
        <v>80</v>
      </c>
      <c r="E247" s="6">
        <f>E248+E250</f>
        <v>27.4</v>
      </c>
    </row>
    <row r="248" spans="1:5" ht="25.5">
      <c r="A248" s="7" t="s">
        <v>280</v>
      </c>
      <c r="B248" s="8" t="s">
        <v>124</v>
      </c>
      <c r="C248" s="8"/>
      <c r="D248" s="9">
        <f>D249</f>
        <v>45</v>
      </c>
      <c r="E248" s="9">
        <f>E249</f>
        <v>8.6</v>
      </c>
    </row>
    <row r="249" spans="1:5" ht="25.5">
      <c r="A249" s="7" t="s">
        <v>149</v>
      </c>
      <c r="B249" s="8" t="s">
        <v>124</v>
      </c>
      <c r="C249" s="8" t="s">
        <v>10</v>
      </c>
      <c r="D249" s="9">
        <v>45</v>
      </c>
      <c r="E249" s="9">
        <v>8.6</v>
      </c>
    </row>
    <row r="250" spans="1:5" ht="25.5">
      <c r="A250" s="7" t="s">
        <v>281</v>
      </c>
      <c r="B250" s="8" t="s">
        <v>125</v>
      </c>
      <c r="C250" s="8"/>
      <c r="D250" s="9">
        <f>D251</f>
        <v>35</v>
      </c>
      <c r="E250" s="9">
        <f>E251</f>
        <v>18.8</v>
      </c>
    </row>
    <row r="251" spans="1:5" ht="25.5">
      <c r="A251" s="7" t="s">
        <v>149</v>
      </c>
      <c r="B251" s="8" t="s">
        <v>125</v>
      </c>
      <c r="C251" s="8" t="s">
        <v>10</v>
      </c>
      <c r="D251" s="9">
        <v>35</v>
      </c>
      <c r="E251" s="9">
        <v>18.8</v>
      </c>
    </row>
    <row r="252" spans="1:5" ht="25.5">
      <c r="A252" s="4" t="s">
        <v>282</v>
      </c>
      <c r="B252" s="5" t="s">
        <v>126</v>
      </c>
      <c r="C252" s="5"/>
      <c r="D252" s="6">
        <f>D253+D263</f>
        <v>62142.7</v>
      </c>
      <c r="E252" s="6">
        <f>E253+E263</f>
        <v>61959.3</v>
      </c>
    </row>
    <row r="253" spans="1:5" ht="25.5">
      <c r="A253" s="4" t="s">
        <v>283</v>
      </c>
      <c r="B253" s="5" t="s">
        <v>127</v>
      </c>
      <c r="C253" s="5"/>
      <c r="D253" s="6">
        <f>D254+D256+D259</f>
        <v>62130.2</v>
      </c>
      <c r="E253" s="6">
        <f>E254+E256+E259</f>
        <v>61946.8</v>
      </c>
    </row>
    <row r="254" spans="1:5" ht="25.5">
      <c r="A254" s="7" t="s">
        <v>284</v>
      </c>
      <c r="B254" s="8" t="s">
        <v>128</v>
      </c>
      <c r="C254" s="8"/>
      <c r="D254" s="9">
        <f>D255</f>
        <v>6849.2</v>
      </c>
      <c r="E254" s="9">
        <f>E255</f>
        <v>6849.2</v>
      </c>
    </row>
    <row r="255" spans="1:5">
      <c r="A255" s="7" t="s">
        <v>285</v>
      </c>
      <c r="B255" s="8" t="s">
        <v>128</v>
      </c>
      <c r="C255" s="8" t="s">
        <v>129</v>
      </c>
      <c r="D255" s="9">
        <v>6849.2</v>
      </c>
      <c r="E255" s="9">
        <v>6849.2</v>
      </c>
    </row>
    <row r="256" spans="1:5" ht="25.5">
      <c r="A256" s="7" t="s">
        <v>286</v>
      </c>
      <c r="B256" s="8" t="s">
        <v>130</v>
      </c>
      <c r="C256" s="8"/>
      <c r="D256" s="9">
        <f>D257+D258</f>
        <v>6930.5</v>
      </c>
      <c r="E256" s="9">
        <f>E257+E258</f>
        <v>6926.5</v>
      </c>
    </row>
    <row r="257" spans="1:5" ht="51">
      <c r="A257" s="7" t="s">
        <v>165</v>
      </c>
      <c r="B257" s="8" t="s">
        <v>130</v>
      </c>
      <c r="C257" s="8" t="s">
        <v>20</v>
      </c>
      <c r="D257" s="9">
        <v>6740.2</v>
      </c>
      <c r="E257" s="9">
        <v>6739.7</v>
      </c>
    </row>
    <row r="258" spans="1:5" ht="25.5">
      <c r="A258" s="7" t="s">
        <v>149</v>
      </c>
      <c r="B258" s="8" t="s">
        <v>130</v>
      </c>
      <c r="C258" s="8" t="s">
        <v>10</v>
      </c>
      <c r="D258" s="9">
        <v>190.3</v>
      </c>
      <c r="E258" s="9">
        <v>186.8</v>
      </c>
    </row>
    <row r="259" spans="1:5" ht="25.5">
      <c r="A259" s="7" t="s">
        <v>287</v>
      </c>
      <c r="B259" s="8">
        <v>1410700000</v>
      </c>
      <c r="C259" s="8"/>
      <c r="D259" s="9">
        <f>D260+D261+D262</f>
        <v>48350.5</v>
      </c>
      <c r="E259" s="9">
        <f>E260+E261+E262</f>
        <v>48171.1</v>
      </c>
    </row>
    <row r="260" spans="1:5" ht="51">
      <c r="A260" s="7" t="s">
        <v>288</v>
      </c>
      <c r="B260" s="8">
        <v>1410700000</v>
      </c>
      <c r="C260" s="8">
        <v>100</v>
      </c>
      <c r="D260" s="9">
        <v>45890.6</v>
      </c>
      <c r="E260" s="9">
        <v>45869</v>
      </c>
    </row>
    <row r="261" spans="1:5" ht="25.5">
      <c r="A261" s="7" t="s">
        <v>289</v>
      </c>
      <c r="B261" s="8">
        <v>1410700000</v>
      </c>
      <c r="C261" s="8">
        <v>200</v>
      </c>
      <c r="D261" s="9">
        <v>2384.9</v>
      </c>
      <c r="E261" s="9">
        <v>2227.6999999999998</v>
      </c>
    </row>
    <row r="262" spans="1:5">
      <c r="A262" s="7" t="s">
        <v>195</v>
      </c>
      <c r="B262" s="8">
        <v>1410700000</v>
      </c>
      <c r="C262" s="8">
        <v>800</v>
      </c>
      <c r="D262" s="9">
        <v>75</v>
      </c>
      <c r="E262" s="9">
        <v>74.400000000000006</v>
      </c>
    </row>
    <row r="263" spans="1:5">
      <c r="A263" s="4" t="s">
        <v>290</v>
      </c>
      <c r="B263" s="5" t="s">
        <v>131</v>
      </c>
      <c r="C263" s="5"/>
      <c r="D263" s="6">
        <f>D264</f>
        <v>12.5</v>
      </c>
      <c r="E263" s="6">
        <f>E264</f>
        <v>12.5</v>
      </c>
    </row>
    <row r="264" spans="1:5" ht="51">
      <c r="A264" s="7" t="s">
        <v>291</v>
      </c>
      <c r="B264" s="8" t="s">
        <v>132</v>
      </c>
      <c r="C264" s="8"/>
      <c r="D264" s="9">
        <f>D265</f>
        <v>12.5</v>
      </c>
      <c r="E264" s="9">
        <f>E265</f>
        <v>12.5</v>
      </c>
    </row>
    <row r="265" spans="1:5" ht="25.5">
      <c r="A265" s="7" t="s">
        <v>149</v>
      </c>
      <c r="B265" s="8" t="s">
        <v>132</v>
      </c>
      <c r="C265" s="8" t="s">
        <v>10</v>
      </c>
      <c r="D265" s="9">
        <v>12.5</v>
      </c>
      <c r="E265" s="9">
        <v>12.5</v>
      </c>
    </row>
    <row r="266" spans="1:5" ht="25.5">
      <c r="A266" s="4" t="s">
        <v>292</v>
      </c>
      <c r="B266" s="5" t="s">
        <v>133</v>
      </c>
      <c r="C266" s="5"/>
      <c r="D266" s="6">
        <f>D267+D269+D273</f>
        <v>40105.1</v>
      </c>
      <c r="E266" s="6">
        <f>E267+E269+E273</f>
        <v>38396</v>
      </c>
    </row>
    <row r="267" spans="1:5">
      <c r="A267" s="7" t="s">
        <v>293</v>
      </c>
      <c r="B267" s="8" t="s">
        <v>134</v>
      </c>
      <c r="C267" s="8"/>
      <c r="D267" s="9">
        <f>D268</f>
        <v>1285.7</v>
      </c>
      <c r="E267" s="9">
        <f>E268</f>
        <v>1099.5</v>
      </c>
    </row>
    <row r="268" spans="1:5" ht="25.5">
      <c r="A268" s="7" t="s">
        <v>149</v>
      </c>
      <c r="B268" s="8" t="s">
        <v>134</v>
      </c>
      <c r="C268" s="8" t="s">
        <v>10</v>
      </c>
      <c r="D268" s="9">
        <v>1285.7</v>
      </c>
      <c r="E268" s="9">
        <v>1099.5</v>
      </c>
    </row>
    <row r="269" spans="1:5" ht="25.5">
      <c r="A269" s="7" t="s">
        <v>294</v>
      </c>
      <c r="B269" s="8" t="s">
        <v>135</v>
      </c>
      <c r="C269" s="8"/>
      <c r="D269" s="9">
        <f>D271+D272+D270</f>
        <v>33607.9</v>
      </c>
      <c r="E269" s="9">
        <f>E271+E272+E270</f>
        <v>32754.6</v>
      </c>
    </row>
    <row r="270" spans="1:5" ht="51">
      <c r="A270" s="7" t="s">
        <v>165</v>
      </c>
      <c r="B270" s="8" t="s">
        <v>135</v>
      </c>
      <c r="C270" s="8" t="s">
        <v>20</v>
      </c>
      <c r="D270" s="9">
        <v>861.9</v>
      </c>
      <c r="E270" s="9">
        <v>588.1</v>
      </c>
    </row>
    <row r="271" spans="1:5" ht="25.5">
      <c r="A271" s="7" t="s">
        <v>149</v>
      </c>
      <c r="B271" s="8" t="s">
        <v>135</v>
      </c>
      <c r="C271" s="8" t="s">
        <v>10</v>
      </c>
      <c r="D271" s="9">
        <v>2266.3000000000002</v>
      </c>
      <c r="E271" s="9">
        <v>1686.8</v>
      </c>
    </row>
    <row r="272" spans="1:5" ht="25.5">
      <c r="A272" s="7" t="s">
        <v>154</v>
      </c>
      <c r="B272" s="8" t="s">
        <v>135</v>
      </c>
      <c r="C272" s="8">
        <v>400</v>
      </c>
      <c r="D272" s="9">
        <v>30479.7</v>
      </c>
      <c r="E272" s="9">
        <v>30479.7</v>
      </c>
    </row>
    <row r="273" spans="1:5" ht="25.5">
      <c r="A273" s="7" t="s">
        <v>295</v>
      </c>
      <c r="B273" s="8" t="s">
        <v>136</v>
      </c>
      <c r="C273" s="8"/>
      <c r="D273" s="9">
        <f>D274+D275</f>
        <v>5211.5</v>
      </c>
      <c r="E273" s="9">
        <f>E274+E275</f>
        <v>4541.8999999999996</v>
      </c>
    </row>
    <row r="274" spans="1:5" ht="51">
      <c r="A274" s="7" t="s">
        <v>165</v>
      </c>
      <c r="B274" s="8" t="s">
        <v>136</v>
      </c>
      <c r="C274" s="8" t="s">
        <v>20</v>
      </c>
      <c r="D274" s="9">
        <v>4366.2</v>
      </c>
      <c r="E274" s="9">
        <v>4358.2</v>
      </c>
    </row>
    <row r="275" spans="1:5" ht="25.5">
      <c r="A275" s="7" t="s">
        <v>149</v>
      </c>
      <c r="B275" s="8" t="s">
        <v>136</v>
      </c>
      <c r="C275" s="8" t="s">
        <v>10</v>
      </c>
      <c r="D275" s="9">
        <v>845.3</v>
      </c>
      <c r="E275" s="9">
        <v>183.7</v>
      </c>
    </row>
    <row r="276" spans="1:5" ht="38.25">
      <c r="A276" s="4" t="s">
        <v>296</v>
      </c>
      <c r="B276" s="5" t="s">
        <v>137</v>
      </c>
      <c r="C276" s="5"/>
      <c r="D276" s="6">
        <f>D279+D281+D277</f>
        <v>49819.9</v>
      </c>
      <c r="E276" s="6">
        <f>E279+E281+E277</f>
        <v>49019.9</v>
      </c>
    </row>
    <row r="277" spans="1:5" ht="25.5">
      <c r="A277" s="7" t="s">
        <v>297</v>
      </c>
      <c r="B277" s="13">
        <v>1600400000</v>
      </c>
      <c r="C277" s="13"/>
      <c r="D277" s="9">
        <f>D278</f>
        <v>2056.3000000000002</v>
      </c>
      <c r="E277" s="9">
        <f>E278</f>
        <v>1256.3</v>
      </c>
    </row>
    <row r="278" spans="1:5" ht="25.5">
      <c r="A278" s="7" t="s">
        <v>226</v>
      </c>
      <c r="B278" s="13">
        <v>1600400000</v>
      </c>
      <c r="C278" s="13">
        <v>200</v>
      </c>
      <c r="D278" s="9">
        <v>2056.3000000000002</v>
      </c>
      <c r="E278" s="9">
        <v>1256.3</v>
      </c>
    </row>
    <row r="279" spans="1:5" ht="25.5">
      <c r="A279" s="7" t="s">
        <v>298</v>
      </c>
      <c r="B279" s="13" t="s">
        <v>138</v>
      </c>
      <c r="C279" s="13"/>
      <c r="D279" s="9">
        <f>D280</f>
        <v>5063</v>
      </c>
      <c r="E279" s="9">
        <f>E280</f>
        <v>5063</v>
      </c>
    </row>
    <row r="280" spans="1:5" ht="25.5">
      <c r="A280" s="7" t="s">
        <v>289</v>
      </c>
      <c r="B280" s="13" t="s">
        <v>138</v>
      </c>
      <c r="C280" s="13" t="s">
        <v>10</v>
      </c>
      <c r="D280" s="9">
        <v>5063</v>
      </c>
      <c r="E280" s="9">
        <v>5063</v>
      </c>
    </row>
    <row r="281" spans="1:5" ht="25.5">
      <c r="A281" s="7" t="s">
        <v>299</v>
      </c>
      <c r="B281" s="8" t="s">
        <v>139</v>
      </c>
      <c r="C281" s="8"/>
      <c r="D281" s="9">
        <f>D282+D283</f>
        <v>42700.6</v>
      </c>
      <c r="E281" s="9">
        <f>E282+E283</f>
        <v>42700.6</v>
      </c>
    </row>
    <row r="282" spans="1:5" ht="25.5">
      <c r="A282" s="7" t="s">
        <v>149</v>
      </c>
      <c r="B282" s="8" t="s">
        <v>139</v>
      </c>
      <c r="C282" s="8" t="s">
        <v>10</v>
      </c>
      <c r="D282" s="9">
        <v>39345.1</v>
      </c>
      <c r="E282" s="9">
        <v>39345.1</v>
      </c>
    </row>
    <row r="283" spans="1:5" ht="25.5">
      <c r="A283" s="7" t="s">
        <v>150</v>
      </c>
      <c r="B283" s="8" t="s">
        <v>139</v>
      </c>
      <c r="C283" s="8" t="s">
        <v>9</v>
      </c>
      <c r="D283" s="9">
        <v>3355.5</v>
      </c>
      <c r="E283" s="9">
        <v>3355.5</v>
      </c>
    </row>
    <row r="284" spans="1:5">
      <c r="A284" s="4" t="s">
        <v>300</v>
      </c>
      <c r="B284" s="5" t="s">
        <v>140</v>
      </c>
      <c r="C284" s="5"/>
      <c r="D284" s="6">
        <f>D285+D287+D289</f>
        <v>95.1</v>
      </c>
      <c r="E284" s="6">
        <f>E285+E287+E289</f>
        <v>66.8</v>
      </c>
    </row>
    <row r="285" spans="1:5" ht="25.5">
      <c r="A285" s="7" t="s">
        <v>301</v>
      </c>
      <c r="B285" s="8" t="s">
        <v>141</v>
      </c>
      <c r="C285" s="8"/>
      <c r="D285" s="9">
        <f>D286</f>
        <v>39.5</v>
      </c>
      <c r="E285" s="9">
        <f>E286</f>
        <v>39.5</v>
      </c>
    </row>
    <row r="286" spans="1:5" ht="25.5">
      <c r="A286" s="7" t="s">
        <v>150</v>
      </c>
      <c r="B286" s="8" t="s">
        <v>141</v>
      </c>
      <c r="C286" s="8" t="s">
        <v>9</v>
      </c>
      <c r="D286" s="9">
        <v>39.5</v>
      </c>
      <c r="E286" s="9">
        <v>39.5</v>
      </c>
    </row>
    <row r="287" spans="1:5">
      <c r="A287" s="7" t="s">
        <v>302</v>
      </c>
      <c r="B287" s="8" t="s">
        <v>142</v>
      </c>
      <c r="C287" s="8"/>
      <c r="D287" s="9">
        <f>D288</f>
        <v>38.6</v>
      </c>
      <c r="E287" s="9">
        <f>E288</f>
        <v>27.3</v>
      </c>
    </row>
    <row r="288" spans="1:5" ht="25.5">
      <c r="A288" s="7" t="s">
        <v>149</v>
      </c>
      <c r="B288" s="8" t="s">
        <v>142</v>
      </c>
      <c r="C288" s="8" t="s">
        <v>10</v>
      </c>
      <c r="D288" s="9">
        <v>38.6</v>
      </c>
      <c r="E288" s="9">
        <v>27.3</v>
      </c>
    </row>
    <row r="289" spans="1:5" ht="51">
      <c r="A289" s="7" t="s">
        <v>303</v>
      </c>
      <c r="B289" s="8">
        <v>1800800000</v>
      </c>
      <c r="C289" s="8"/>
      <c r="D289" s="9">
        <f>D290</f>
        <v>17</v>
      </c>
      <c r="E289" s="9">
        <f>E290</f>
        <v>0</v>
      </c>
    </row>
    <row r="290" spans="1:5" ht="25.5">
      <c r="A290" s="7" t="s">
        <v>289</v>
      </c>
      <c r="B290" s="8">
        <v>1800800000</v>
      </c>
      <c r="C290" s="8">
        <v>200</v>
      </c>
      <c r="D290" s="9">
        <v>17</v>
      </c>
      <c r="E290" s="9">
        <v>0</v>
      </c>
    </row>
    <row r="291" spans="1:5" ht="25.5">
      <c r="A291" s="4" t="s">
        <v>304</v>
      </c>
      <c r="B291" s="5" t="s">
        <v>143</v>
      </c>
      <c r="C291" s="5"/>
      <c r="D291" s="6">
        <f>D292</f>
        <v>17.8</v>
      </c>
      <c r="E291" s="6">
        <f>E292</f>
        <v>0</v>
      </c>
    </row>
    <row r="292" spans="1:5" ht="25.5">
      <c r="A292" s="7" t="s">
        <v>305</v>
      </c>
      <c r="B292" s="8" t="s">
        <v>144</v>
      </c>
      <c r="C292" s="8"/>
      <c r="D292" s="9">
        <f>D293+D294</f>
        <v>17.8</v>
      </c>
      <c r="E292" s="9">
        <f>E293+E294</f>
        <v>0</v>
      </c>
    </row>
    <row r="293" spans="1:5" ht="25.5" hidden="1">
      <c r="A293" s="7" t="s">
        <v>149</v>
      </c>
      <c r="B293" s="8" t="s">
        <v>144</v>
      </c>
      <c r="C293" s="8" t="s">
        <v>10</v>
      </c>
      <c r="D293" s="9">
        <v>0</v>
      </c>
      <c r="E293" s="9">
        <v>0</v>
      </c>
    </row>
    <row r="294" spans="1:5" ht="25.5">
      <c r="A294" s="7" t="s">
        <v>150</v>
      </c>
      <c r="B294" s="8" t="s">
        <v>144</v>
      </c>
      <c r="C294" s="8">
        <v>600</v>
      </c>
      <c r="D294" s="9">
        <v>17.8</v>
      </c>
      <c r="E294" s="9">
        <v>0</v>
      </c>
    </row>
    <row r="295" spans="1:5">
      <c r="A295" s="4" t="s">
        <v>306</v>
      </c>
      <c r="B295" s="5" t="s">
        <v>145</v>
      </c>
      <c r="C295" s="5"/>
      <c r="D295" s="6">
        <f>D296+D297+D301+D300+D298+D299</f>
        <v>31060.5</v>
      </c>
      <c r="E295" s="6">
        <f>E296+E297+E301+E300+E298+E299</f>
        <v>30452</v>
      </c>
    </row>
    <row r="296" spans="1:5" ht="51">
      <c r="A296" s="7" t="s">
        <v>165</v>
      </c>
      <c r="B296" s="8" t="s">
        <v>145</v>
      </c>
      <c r="C296" s="8" t="s">
        <v>20</v>
      </c>
      <c r="D296" s="9">
        <v>11772.9</v>
      </c>
      <c r="E296" s="9">
        <v>11772.8</v>
      </c>
    </row>
    <row r="297" spans="1:5" ht="25.5">
      <c r="A297" s="7" t="s">
        <v>149</v>
      </c>
      <c r="B297" s="8" t="s">
        <v>145</v>
      </c>
      <c r="C297" s="8" t="s">
        <v>10</v>
      </c>
      <c r="D297" s="9">
        <v>3332.9</v>
      </c>
      <c r="E297" s="9">
        <v>3318.1</v>
      </c>
    </row>
    <row r="298" spans="1:5">
      <c r="A298" s="7" t="s">
        <v>167</v>
      </c>
      <c r="B298" s="8" t="s">
        <v>145</v>
      </c>
      <c r="C298" s="8">
        <v>300</v>
      </c>
      <c r="D298" s="9">
        <v>51.3</v>
      </c>
      <c r="E298" s="9">
        <v>2.6</v>
      </c>
    </row>
    <row r="299" spans="1:5" ht="25.5">
      <c r="A299" s="7" t="s">
        <v>154</v>
      </c>
      <c r="B299" s="8" t="s">
        <v>145</v>
      </c>
      <c r="C299" s="8">
        <v>400</v>
      </c>
      <c r="D299" s="9">
        <v>9000</v>
      </c>
      <c r="E299" s="9">
        <v>9000</v>
      </c>
    </row>
    <row r="300" spans="1:5" ht="25.5">
      <c r="A300" s="7" t="s">
        <v>150</v>
      </c>
      <c r="B300" s="8" t="s">
        <v>145</v>
      </c>
      <c r="C300" s="8">
        <v>600</v>
      </c>
      <c r="D300" s="9">
        <v>3270</v>
      </c>
      <c r="E300" s="9">
        <v>3270</v>
      </c>
    </row>
    <row r="301" spans="1:5">
      <c r="A301" s="7" t="s">
        <v>168</v>
      </c>
      <c r="B301" s="8" t="s">
        <v>145</v>
      </c>
      <c r="C301" s="8" t="s">
        <v>23</v>
      </c>
      <c r="D301" s="11">
        <v>3633.4</v>
      </c>
      <c r="E301" s="11">
        <v>3088.5</v>
      </c>
    </row>
    <row r="302" spans="1:5">
      <c r="A302" s="20" t="s">
        <v>307</v>
      </c>
      <c r="B302" s="21"/>
      <c r="C302" s="22"/>
      <c r="D302" s="12">
        <f>D10+D58+D65+D101+D117+D124+D136+D199+D206+D225+D234+D244+D247+D252+D266+D276+D284+D291+D295</f>
        <v>3137492.1999999997</v>
      </c>
      <c r="E302" s="12">
        <f>E10+E58+E65+E101+E117+E124+E136+E199+E206+E225+E234+E244+E247+E252+E266+E276+E284+E291+E295</f>
        <v>2891476.1999999993</v>
      </c>
    </row>
  </sheetData>
  <mergeCells count="8">
    <mergeCell ref="A302:C302"/>
    <mergeCell ref="A8:E8"/>
    <mergeCell ref="A1:E1"/>
    <mergeCell ref="A2:E2"/>
    <mergeCell ref="A3:E3"/>
    <mergeCell ref="A4:E4"/>
    <mergeCell ref="A5:E5"/>
    <mergeCell ref="A7:E7"/>
  </mergeCells>
  <printOptions horizontalCentered="1"/>
  <pageMargins left="0.70866141732283472" right="0.51181102362204722" top="0.59055118110236227" bottom="0.59055118110236227" header="0.31496062992125984" footer="0.31496062992125984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2023-03-13T10:55:00Z</cp:lastPrinted>
  <dcterms:created xsi:type="dcterms:W3CDTF">2019-10-21T06:45:24Z</dcterms:created>
  <dcterms:modified xsi:type="dcterms:W3CDTF">2023-04-13T09:50:12Z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